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OP VaI_výzva 1.2.2._21\RUSTIQUE a.s\VO Linka na spracovanie priziem\VO\"/>
    </mc:Choice>
  </mc:AlternateContent>
  <bookViews>
    <workbookView xWindow="0" yWindow="0" windowWidth="28800" windowHeight="12135"/>
  </bookViews>
  <sheets>
    <sheet name="Príloha č. 1" sheetId="1" r:id="rId1"/>
  </sheets>
  <externalReferences>
    <externalReference r:id="rId2"/>
  </externalReferences>
  <definedNames>
    <definedName name="_xlnm._FilterDatabase" localSheetId="0" hidden="1">'Príloha č. 1'!$A$1:$A$74</definedName>
    <definedName name="_xlnm.Print_Area" localSheetId="0">'Príloha č. 1'!$B$4:$N$74</definedName>
    <definedName name="podopatrenie">[1]Výzvy!$B$15:$B$18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l="1"/>
  <c r="A4" i="1"/>
  <c r="A17" i="1" l="1"/>
  <c r="A48" i="1"/>
  <c r="A20" i="1"/>
  <c r="A59" i="1"/>
  <c r="A58" i="1"/>
  <c r="A42" i="1"/>
  <c r="A19" i="1"/>
  <c r="A65" i="1"/>
  <c r="A49" i="1"/>
  <c r="A26" i="1"/>
  <c r="A13" i="1"/>
  <c r="A52" i="1"/>
  <c r="A44" i="1" l="1"/>
  <c r="A14" i="1"/>
  <c r="A30" i="1"/>
  <c r="A53" i="1"/>
  <c r="A69" i="1"/>
  <c r="A24" i="1"/>
  <c r="A46" i="1"/>
  <c r="A62" i="1"/>
  <c r="A51" i="1"/>
  <c r="A12" i="1"/>
  <c r="A33" i="1"/>
  <c r="A68" i="1"/>
  <c r="A29" i="1"/>
  <c r="A18" i="1"/>
  <c r="A41" i="1"/>
  <c r="A57" i="1"/>
  <c r="A11" i="1"/>
  <c r="A27" i="1"/>
  <c r="A50" i="1"/>
  <c r="A66" i="1"/>
  <c r="A43" i="1"/>
  <c r="A64" i="1"/>
  <c r="A60" i="1"/>
  <c r="A21" i="1"/>
  <c r="A22" i="1"/>
  <c r="A45" i="1"/>
  <c r="A61" i="1"/>
  <c r="A15" i="1"/>
  <c r="A31" i="1"/>
  <c r="A54" i="1"/>
  <c r="A70" i="1"/>
  <c r="A28" i="1"/>
  <c r="A56" i="1"/>
  <c r="A67" i="1"/>
  <c r="A63" i="1"/>
  <c r="A25" i="1"/>
  <c r="A47" i="1"/>
  <c r="A55" i="1"/>
  <c r="A16" i="1"/>
  <c r="A32" i="1"/>
</calcChain>
</file>

<file path=xl/sharedStrings.xml><?xml version="1.0" encoding="utf-8"?>
<sst xmlns="http://schemas.openxmlformats.org/spreadsheetml/2006/main" count="304" uniqueCount="142">
  <si>
    <t>Pokyny k vyplneniu: Vypĺňajú sa žlto vyznačené polia !!!</t>
  </si>
  <si>
    <t>Názov predmetu:</t>
  </si>
  <si>
    <t>Počet kusov:</t>
  </si>
  <si>
    <t>Vymedzenie častí</t>
  </si>
  <si>
    <t>Opis / Technická špecifikácia 
- požadované technické parametre</t>
  </si>
  <si>
    <t>Číselný údaj / Hodnota / Charakteristika parametra 
- požadovaná hodnota parametra</t>
  </si>
  <si>
    <t>Merná jednotka</t>
  </si>
  <si>
    <t>Parametre navrhovanej technológie - navrhovateľ vyplní konkrétnu hodnotu parametra ním navrhovanej technológie
(hodnota/číselný údaj a podobne podľa zadania)</t>
  </si>
  <si>
    <t>Názov výrobcu</t>
  </si>
  <si>
    <t>Typové označenie</t>
  </si>
  <si>
    <t>Dotykový LCD display so zabudovaným priemyselným PC prepojeným s programovateľným automatom prostredníctvom siete Ethernet</t>
  </si>
  <si>
    <t>áno</t>
  </si>
  <si>
    <t>áno/nie:</t>
  </si>
  <si>
    <t>-</t>
  </si>
  <si>
    <t>Rôzne časti linky sú navzájom prepojené prostredníctvom sieťového protokolu</t>
  </si>
  <si>
    <t>meranie Kubatúry</t>
  </si>
  <si>
    <t>Vzdialený prístup a podpora</t>
  </si>
  <si>
    <t>dĺžka dopravníka  - osová vzdialenosť</t>
  </si>
  <si>
    <t>dlzka dopravnika  - osova vzdialenost</t>
  </si>
  <si>
    <t>min. 5500, max. 7000</t>
  </si>
  <si>
    <t xml:space="preserve">min. 8.000, max. 10.000 </t>
  </si>
  <si>
    <t>mm</t>
  </si>
  <si>
    <t>hodnota:</t>
  </si>
  <si>
    <t>počet reťazových dráh</t>
  </si>
  <si>
    <t>pocet retazovych drah</t>
  </si>
  <si>
    <t>min. 6</t>
  </si>
  <si>
    <t>min. 5</t>
  </si>
  <si>
    <t>ks</t>
  </si>
  <si>
    <t>Sirka dopravníka</t>
  </si>
  <si>
    <t>sirka dopravnika</t>
  </si>
  <si>
    <t>min.3500, max. 4.500</t>
  </si>
  <si>
    <t>min.4.000, max. 4.500</t>
  </si>
  <si>
    <t>dopravná reťaz</t>
  </si>
  <si>
    <t>dopravna retaz</t>
  </si>
  <si>
    <t>na gulatinu</t>
  </si>
  <si>
    <t>na tento dopravník budú podať prizmy,  a zdvihnuté reťazové dráhy budú odoberať. Po spustení reťazových dráh, prizma pokračuje ďalej do skracovanej píly na poháňaných valčekoch.</t>
  </si>
  <si>
    <t>dĺžka dopravníka</t>
  </si>
  <si>
    <t xml:space="preserve">min. 5.500, max. 7.000 </t>
  </si>
  <si>
    <t>minimálna vzdialenosť medzi dvoma pílovými kotúčmi</t>
  </si>
  <si>
    <t>minimalna vzdialenost medzi dvoma pilovymi kotucmi</t>
  </si>
  <si>
    <t>min.800</t>
  </si>
  <si>
    <t>maximálna vzdialenosť medzi dvoma pílovými kotúčmi</t>
  </si>
  <si>
    <t>maximalna vzdialenost medzi dvoma pilovymi kotucmi</t>
  </si>
  <si>
    <t>min.1500</t>
  </si>
  <si>
    <t>maximálna výška prizmy ktorú dokáže prerezať</t>
  </si>
  <si>
    <t>maximalna vyska prizmi ktoru dokaze prerezat</t>
  </si>
  <si>
    <t>min. 150</t>
  </si>
  <si>
    <t>maximálna šírka prizmy ktorú dokáže prerezať (priechodzia šírka)</t>
  </si>
  <si>
    <t>maximalna sirka prizmi ktoru dokaze prerezat (priechodzia sirka)</t>
  </si>
  <si>
    <t>min.500</t>
  </si>
  <si>
    <t xml:space="preserve">výkon motorov </t>
  </si>
  <si>
    <t xml:space="preserve">vykon motorov </t>
  </si>
  <si>
    <t xml:space="preserve">min. 10 </t>
  </si>
  <si>
    <t>kW</t>
  </si>
  <si>
    <t xml:space="preserve">po skracovaní prizma prejde cez obojstrannú frézu, kde sa odfrézujú vonkajšie hrany. Výsledkom tejto operácie je hranol ktorá ma všetky 4 hrany rovne a vďaka odmeriavaniu pôvodnej šírky, inteligentne riadenie  nastaví otvor frézy na takú šírku aby šírka prizmy po odfrézovaní bola násobkom šírky finálnych dosiek alebo hranolov ktoré sú produktami rozmietače pili, počítajúc aj s vopred nastavenými parametrami aké sú napr. : počet a hrúbka pílových kotúčov  </t>
  </si>
  <si>
    <t>po odfrézovaní bokov priziem nasleduje jemne frézovanie - egalizovanie hornej hrany. Výsledkom tejto operácie je prizma s veľmi presnou hrúbkou. Tento stroj je nutný na eliminovanie nepresnosti pasovej píly a zároveň garantuje výrobu priziem s veľkou presnosťou.</t>
  </si>
  <si>
    <t>výkon motora na fréze</t>
  </si>
  <si>
    <t>vykon motora na freze</t>
  </si>
  <si>
    <t xml:space="preserve">min. 15 </t>
  </si>
  <si>
    <t>rozsah frézovania</t>
  </si>
  <si>
    <t>rozsah frezovania</t>
  </si>
  <si>
    <t xml:space="preserve">min 1, max. 4 </t>
  </si>
  <si>
    <t>tento dopravník slúži na presne a stabilne privádzanie priziem do rozmietače píly. Pred vstupom do rozmietače píly je nutne stabilne pritláčanie priziem k strane dopravníku aj z boku aj z hora. Pritláčanie z boku aj z hora sa uskutočni s motorizovanými prítlačnými a vodiacimi valcami</t>
  </si>
  <si>
    <t>min. 6.500, max. 7.000</t>
  </si>
  <si>
    <t>prizmy v rozmietače píle sú pritlačene z hora s motorizovanými valcami. Rýchlosť rezu-posuvu sa da nastaviť vďaka frekvenčým meničom na pohone reťazového dopravníka</t>
  </si>
  <si>
    <t>maximálna výška prizmy ktorú dôkaze prerezať</t>
  </si>
  <si>
    <t>maximálna šírka prizmy ktorú dôkaze prerezať (priechodzia šírka)</t>
  </si>
  <si>
    <t>min. 600</t>
  </si>
  <si>
    <t>maximálna šírka rezu</t>
  </si>
  <si>
    <t>maximalna sirka rezu</t>
  </si>
  <si>
    <t>min. 450</t>
  </si>
  <si>
    <t>výkon rezacích motorov</t>
  </si>
  <si>
    <t>vykon rezacich motorov</t>
  </si>
  <si>
    <t>min.90, opt. 110</t>
  </si>
  <si>
    <t>šírka reťazového dopravníka</t>
  </si>
  <si>
    <t>sirka retazoveho dopravnika</t>
  </si>
  <si>
    <t>min. 500</t>
  </si>
  <si>
    <t>minimálna dĺžka prizmy</t>
  </si>
  <si>
    <t>minimalna dlzka prizmi</t>
  </si>
  <si>
    <t>min. 800</t>
  </si>
  <si>
    <t>minimálna výška prizmy</t>
  </si>
  <si>
    <t>minimalna vyska prizmi</t>
  </si>
  <si>
    <t>min. 60</t>
  </si>
  <si>
    <t>motorizovaný valčekový dopravník už narezaných dosiek a hranolov</t>
  </si>
  <si>
    <t>min.2000, max. 2500</t>
  </si>
  <si>
    <t>hotové dosky alebo hranoly, ktoré boli skracované na skracovacej píle (pozícia 4) na dĺžku 800-1500 mm budú po výstupe z rozmietacej píly vysunuté doprava alebo doľava a budú padať do oceľových klietok, alebo budú ručne paletizované - stohované</t>
  </si>
  <si>
    <t>dlzka dopravnika</t>
  </si>
  <si>
    <t>min. 1300, max.1500</t>
  </si>
  <si>
    <t>min. 4</t>
  </si>
  <si>
    <t xml:space="preserve">hotové dosky alebo hranoly, ktoré neboli skracované na skracovacej píle (pozícia 4) v dĺžkach 2000-4100 mm budú po výstupe z rozmietacej píly vysunuté doprava alebo doľava a budú padať na reťazový dopravník (pozícia 13) </t>
  </si>
  <si>
    <t>min. 5.000, max. 6.000</t>
  </si>
  <si>
    <t>min.3, max. 6</t>
  </si>
  <si>
    <t>súčasť reťazového dopravníku ktorá bude vsunutá pod valčekovým dopravníkom (pozícia 12) budú privádzacie profily ktoré umožnia plynulé padanie hotových dosiek a hranolov na reťazový dopravník. Pri tom reťazovom dopravníku budú  dvaja operátori ručne paletizovať- stohovať dlhé dosky alebo hranoly</t>
  </si>
  <si>
    <t>min. 3.500, max. 5.000</t>
  </si>
  <si>
    <t>INTELIGENTNE RIESENIA</t>
  </si>
  <si>
    <t xml:space="preserve">Autonómne prebiehajúci počítačový proces podľa svojich algoritmov vyhodnotí na základe zadanej databázy rozmerov optimálny spôsob odfrézovania daného polotovaru - prizmy s ohľadom na maximalizáciu ekonomickej výnosnosti, alebo podľa iného kritéria (napr. max. výťažnosti výrobku) </t>
  </si>
  <si>
    <t xml:space="preserve">Počítač dáva pokyn zariadeniu k automatickému nastaveniu pozícií frézovacích kotúčov tak, ako to vyhodnotil podľa svojho algoritmu </t>
  </si>
  <si>
    <t>Polotovar pred vstupom do rezacej časti stroja je optimálne vycentrovaný</t>
  </si>
  <si>
    <t>Všetky údaje o spracovávanom polotovare, spôsobe rozrezania ako aj o výsledku sa zaznamenávajú v počítači</t>
  </si>
  <si>
    <t>Kubíkovanie (evidencia):množstvá vyprodukovaného reziva</t>
  </si>
  <si>
    <t>Počítač na základe údajov ktoré sám odmera a ktoré ma zadane, počíta vyrobene kusy dosiek a hranolov</t>
  </si>
  <si>
    <t>Ďalšie súčasti hodnoty obstarávaného zariadenia</t>
  </si>
  <si>
    <t>Doprava na miesto realizácie</t>
  </si>
  <si>
    <t>Montáž zariadenia a uvedenie do prevádzky</t>
  </si>
  <si>
    <r>
      <rPr>
        <b/>
        <sz val="11"/>
        <color theme="1"/>
        <rFont val="Calibri"/>
        <family val="2"/>
        <charset val="238"/>
        <scheme val="minor"/>
      </rPr>
      <t>Pozn.:</t>
    </r>
    <r>
      <rPr>
        <sz val="11"/>
        <color theme="1"/>
        <rFont val="Calibri"/>
        <family val="2"/>
        <charset val="238"/>
        <scheme val="minor"/>
      </rPr>
      <t xml:space="preserve"> V prípade, že v rámci opisu predmetu zákazky bol použitý konkrétny výrobca, výrobný postup, značka, patent, typ, krajina, oblasť alebo miesto pôvodu alebo výroby, môže uchádzač predložiť ponuku i na technický a funkčný ekvivalent.</t>
    </r>
  </si>
  <si>
    <t>Miesto:</t>
  </si>
  <si>
    <t>Dátum:</t>
  </si>
  <si>
    <t xml:space="preserve">Príloha č. 1: </t>
  </si>
  <si>
    <t>Podrobný technický opis a údaje deklarujúce technické parametre dodávaného predmetu zákazky</t>
  </si>
  <si>
    <t>Linka na spracovanie priziem</t>
  </si>
  <si>
    <t>OVLÁDACÍ PANEL NA RIADENIE CELEJ LINKY (pozícia na výkrese 200)</t>
  </si>
  <si>
    <t>VSTUPNÝ REŤAZOVÝ DOPRAVNÍK V TVARE "S"  S PODÁVAČOM  A OTÁČAČOM PRIZIEM (pozícia na výkrese 201)</t>
  </si>
  <si>
    <t xml:space="preserve">na tento dopravník budú padať narezane prizmy z valčekovej trate pasovej píly. Tento dopravník v tvare "S" ma slúžiť na separáciu a vynesenie jednotlivých priziem na vrch dopravníka, kde ma podávať ďalej na valčekový dopravník   ( pozícia 202 ) alebo eventuálne v prípade nutnosti prizmu pred podávaním aj otočiť - na povel operátora </t>
  </si>
  <si>
    <t>počet pneumatických podávačov ktoré sú zároveň aj v pripade potreby otačačmi priziem</t>
  </si>
  <si>
    <t>min.3</t>
  </si>
  <si>
    <t>na rezivo</t>
  </si>
  <si>
    <t>VSTUPNY VALCEKOVY DOPRAVNIK S RETAZOVYMI DRAHAMI (pozícia na výkrese 202)</t>
  </si>
  <si>
    <t xml:space="preserve">min. 5.500, max. 6.000 </t>
  </si>
  <si>
    <t>pocet motorizovanych - pneumaticky zdvihatelnych - retazovych drah</t>
  </si>
  <si>
    <t xml:space="preserve">zo vstupného valčekového dopravníka (pozícia 202) prejde prizma do skracovanej píly. Pred 1. pílou je doraz ktorá zastaví prizmu. Ďalšie zariadenie vycentruje prizmu, po fixácii sa dvomi kotúčmi odreže na vopred nastavenú dĺžku. </t>
  </si>
  <si>
    <t>DVOJKOTÚČOVÁ AUTOMATICKÁ SKRACOVACIA PÍLA S CENTROVANÍM (pozícia na výkrese 203)</t>
  </si>
  <si>
    <t>AUTOMATICKÉ MERANIE ŠIRKY PRIZIEM (pozícia na výkrese 204)</t>
  </si>
  <si>
    <t xml:space="preserve">zariadenie automaticky odmera sirku kazdej prizmi - tuto informaciu odovzdva dalej do PLC. Tato informacia je dolezita pre dalsi stroj OBOJSTRANNA FREZA (pozicia 205) </t>
  </si>
  <si>
    <t>počet frézovacích hláv</t>
  </si>
  <si>
    <t>Výkon frézovacích motorov</t>
  </si>
  <si>
    <t>min. 45</t>
  </si>
  <si>
    <t>maximálna šírka prizmy ktorú dokáže odfrézovať(priechodzia šírka)</t>
  </si>
  <si>
    <t>minimálna šírka prizmy, ktorú dokáže odfrézovať</t>
  </si>
  <si>
    <t>min. 100</t>
  </si>
  <si>
    <t>maximálna šírka hotovej ofrézovanej prizmy</t>
  </si>
  <si>
    <t>maximálna dĺžka prizmy</t>
  </si>
  <si>
    <t>min. 1500</t>
  </si>
  <si>
    <t>maximálny výška prizmy, ktorú dokáže odfrézovať</t>
  </si>
  <si>
    <t>AUTOMATICKA OBOJSTRANNA FREZA (pozícia na výkrese 205)</t>
  </si>
  <si>
    <t>HORNA FREZA - EGALIZATOR (pozícia na výkrese 206)</t>
  </si>
  <si>
    <t>VSTUPNY VALCEKOVY DOPRAVNIK DO DVOJHRIADELOVEJ ROZMIETACEJ PILY (pozícia na výkrese 207)</t>
  </si>
  <si>
    <t>DVOJHRIADELOVA ROZMIETACIA PILA (pozícia na výkrese 208)</t>
  </si>
  <si>
    <t>VYSTUPNY VALCEKOVY DOPRAVNIK Z ROZMIETACEJ PILY (pozícia na výkrese 209)</t>
  </si>
  <si>
    <t>VYSTUPNY VALCEKOVY DOPRAVNIK S RETAZOVYMI DRAHAMI NA VYSUN KRATKYCH DOSIEK A HRANOLOV DOLAVA ALEBO DOPRAVA (pozícia na výkrese 210)</t>
  </si>
  <si>
    <t>VYSTUPNY VALCEKOVY DOPRAVNIK S RETAZOVYMI DRAHAMI NA VYSUN DLHYCH DOSIEK A HRANOLOV DOLAVA ALEBO DOPRAVA (pozícia na výkrese 211)</t>
  </si>
  <si>
    <t>VYSTUPNY RETAZOVY DOPRAVNIK NA DLHE DOSKY ALEBO HRANOLY (pozícia na výkrese 212)</t>
  </si>
  <si>
    <t>Kúpna zmluva – Príloha č.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</si>
</sst>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b/>
      <sz val="11"/>
      <color theme="1"/>
      <name val="Calibri"/>
      <family val="2"/>
      <charset val="238"/>
      <scheme val="minor"/>
    </font>
    <font>
      <b/>
      <sz val="14"/>
      <color rgb="FFC00000"/>
      <name val="Calibri"/>
      <family val="2"/>
      <charset val="238"/>
      <scheme val="minor"/>
    </font>
    <font>
      <b/>
      <sz val="16"/>
      <color theme="1"/>
      <name val="Calibri"/>
      <family val="2"/>
      <charset val="238"/>
      <scheme val="minor"/>
    </font>
    <font>
      <b/>
      <sz val="18"/>
      <color theme="1"/>
      <name val="Calibri"/>
      <family val="2"/>
      <charset val="238"/>
      <scheme val="minor"/>
    </font>
    <font>
      <sz val="11"/>
      <name val="Calibri"/>
      <family val="2"/>
      <charset val="238"/>
      <scheme val="minor"/>
    </font>
    <font>
      <sz val="12"/>
      <color theme="1"/>
      <name val="Calibri"/>
      <family val="2"/>
      <charset val="238"/>
      <scheme val="minor"/>
    </font>
    <font>
      <b/>
      <sz val="12"/>
      <color theme="1"/>
      <name val="Calibri"/>
      <family val="2"/>
      <charset val="238"/>
      <scheme val="minor"/>
    </font>
    <font>
      <i/>
      <sz val="12"/>
      <color theme="1"/>
      <name val="Calibri"/>
      <family val="2"/>
      <charset val="238"/>
      <scheme val="minor"/>
    </font>
    <font>
      <i/>
      <sz val="11"/>
      <color theme="1"/>
      <name val="Calibri"/>
      <family val="2"/>
      <charset val="238"/>
      <scheme val="minor"/>
    </font>
    <font>
      <b/>
      <sz val="10"/>
      <color theme="1"/>
      <name val="Calibri"/>
      <family val="2"/>
      <charset val="238"/>
      <scheme val="minor"/>
    </font>
    <font>
      <i/>
      <sz val="10"/>
      <color rgb="FFFF0000"/>
      <name val="Calibri"/>
      <family val="2"/>
      <charset val="238"/>
      <scheme val="minor"/>
    </font>
    <font>
      <sz val="10"/>
      <color theme="1"/>
      <name val="Calibri"/>
      <family val="2"/>
      <charset val="238"/>
      <scheme val="minor"/>
    </font>
    <font>
      <sz val="9"/>
      <color theme="1"/>
      <name val="Calibri"/>
      <family val="2"/>
      <charset val="238"/>
      <scheme val="minor"/>
    </font>
    <font>
      <sz val="10"/>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theme="0" tint="-0.14999847407452621"/>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bottom style="dotted">
        <color indexed="64"/>
      </bottom>
      <diagonal/>
    </border>
    <border>
      <left/>
      <right/>
      <top style="dotted">
        <color indexed="64"/>
      </top>
      <bottom/>
      <diagonal/>
    </border>
    <border>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4" fillId="0" borderId="0"/>
  </cellStyleXfs>
  <cellXfs count="210">
    <xf numFmtId="0" fontId="0" fillId="0" borderId="0" xfId="0"/>
    <xf numFmtId="0" fontId="0" fillId="0" borderId="0" xfId="0" applyAlignment="1">
      <alignment vertical="center"/>
    </xf>
    <xf numFmtId="0" fontId="2" fillId="2" borderId="0" xfId="0" applyFont="1" applyFill="1" applyAlignment="1">
      <alignment vertical="center"/>
    </xf>
    <xf numFmtId="0" fontId="1" fillId="0" borderId="0" xfId="0" applyFont="1" applyAlignment="1">
      <alignment horizontal="center" vertical="center" wrapText="1"/>
    </xf>
    <xf numFmtId="0" fontId="3" fillId="0" borderId="0" xfId="0" applyFont="1" applyAlignment="1">
      <alignment vertical="center" wrapText="1"/>
    </xf>
    <xf numFmtId="49" fontId="0" fillId="0" borderId="0" xfId="0" applyNumberFormat="1"/>
    <xf numFmtId="0" fontId="6" fillId="0" borderId="0" xfId="0" applyFont="1"/>
    <xf numFmtId="0" fontId="7" fillId="0" borderId="0" xfId="0" applyFont="1" applyAlignment="1">
      <alignment horizontal="right"/>
    </xf>
    <xf numFmtId="0" fontId="6" fillId="3" borderId="0" xfId="0" applyFont="1" applyFill="1"/>
    <xf numFmtId="0" fontId="8" fillId="0" borderId="0" xfId="0" applyFont="1" applyAlignment="1">
      <alignment wrapText="1"/>
    </xf>
    <xf numFmtId="0" fontId="9" fillId="0" borderId="0" xfId="0" applyFont="1" applyAlignment="1">
      <alignment wrapText="1"/>
    </xf>
    <xf numFmtId="0" fontId="10" fillId="4" borderId="8" xfId="0" applyFont="1" applyFill="1" applyBorder="1" applyAlignment="1">
      <alignment horizontal="center" vertical="center" wrapText="1"/>
    </xf>
    <xf numFmtId="0" fontId="11" fillId="4" borderId="6" xfId="0" applyFont="1" applyFill="1" applyBorder="1" applyAlignment="1">
      <alignment vertical="center" wrapText="1"/>
    </xf>
    <xf numFmtId="0" fontId="11" fillId="4" borderId="5" xfId="0" applyFont="1" applyFill="1" applyBorder="1" applyAlignment="1">
      <alignment vertical="center" wrapText="1"/>
    </xf>
    <xf numFmtId="0" fontId="12" fillId="3" borderId="8" xfId="0" applyFont="1" applyFill="1" applyBorder="1" applyAlignment="1">
      <alignment vertical="center" wrapText="1"/>
    </xf>
    <xf numFmtId="0" fontId="12" fillId="2" borderId="5" xfId="0" applyFont="1" applyFill="1" applyBorder="1" applyAlignment="1" applyProtection="1">
      <alignment vertical="center" wrapText="1"/>
      <protection locked="0"/>
    </xf>
    <xf numFmtId="0" fontId="12" fillId="3" borderId="11" xfId="0" applyFont="1" applyFill="1" applyBorder="1" applyAlignment="1">
      <alignment vertical="center" wrapText="1"/>
    </xf>
    <xf numFmtId="0" fontId="12" fillId="2" borderId="13" xfId="0" applyFont="1" applyFill="1" applyBorder="1" applyAlignment="1" applyProtection="1">
      <alignment vertical="center" wrapText="1"/>
      <protection locked="0"/>
    </xf>
    <xf numFmtId="0" fontId="12" fillId="3" borderId="16" xfId="0" applyFont="1" applyFill="1" applyBorder="1" applyAlignment="1">
      <alignment vertical="center" wrapText="1"/>
    </xf>
    <xf numFmtId="0" fontId="12" fillId="2" borderId="18" xfId="0" applyFont="1" applyFill="1" applyBorder="1" applyAlignment="1" applyProtection="1">
      <alignment vertical="center" wrapText="1"/>
      <protection locked="0"/>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2" borderId="23" xfId="0" applyFont="1" applyFill="1" applyBorder="1" applyAlignment="1" applyProtection="1">
      <alignment horizontal="center" vertical="top" wrapText="1"/>
      <protection locked="0"/>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2" borderId="30" xfId="0" applyFont="1" applyFill="1" applyBorder="1" applyAlignment="1" applyProtection="1">
      <alignment horizontal="center" vertical="top" wrapText="1"/>
      <protection locked="0"/>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2" borderId="45" xfId="0" applyFont="1" applyFill="1" applyBorder="1" applyAlignment="1" applyProtection="1">
      <alignment horizontal="center" vertical="top" wrapText="1"/>
      <protection locked="0"/>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2" borderId="50" xfId="0" applyFont="1" applyFill="1" applyBorder="1" applyAlignment="1" applyProtection="1">
      <alignment horizontal="center" vertical="top" wrapText="1"/>
      <protection locked="0"/>
    </xf>
    <xf numFmtId="0" fontId="12" fillId="3" borderId="52" xfId="0" applyFont="1" applyFill="1" applyBorder="1" applyAlignment="1">
      <alignment horizontal="center" vertical="center" wrapText="1"/>
    </xf>
    <xf numFmtId="0" fontId="12" fillId="2" borderId="51" xfId="0" applyFont="1" applyFill="1" applyBorder="1" applyAlignment="1" applyProtection="1">
      <alignment horizontal="center" vertical="top" wrapText="1"/>
      <protection locked="0"/>
    </xf>
    <xf numFmtId="0" fontId="12" fillId="3" borderId="26"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2" borderId="56" xfId="0" applyFont="1" applyFill="1" applyBorder="1" applyAlignment="1" applyProtection="1">
      <alignment horizontal="center" vertical="top" wrapText="1"/>
      <protection locked="0"/>
    </xf>
    <xf numFmtId="0" fontId="12" fillId="3" borderId="58"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2" borderId="18" xfId="0" applyFont="1" applyFill="1" applyBorder="1" applyAlignment="1" applyProtection="1">
      <alignment horizontal="center" vertical="top" wrapText="1"/>
      <protection locked="0"/>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2" borderId="41" xfId="0" applyFont="1" applyFill="1" applyBorder="1" applyAlignment="1" applyProtection="1">
      <alignment horizontal="center" vertical="top" wrapText="1"/>
      <protection locked="0"/>
    </xf>
    <xf numFmtId="0" fontId="12" fillId="2" borderId="12" xfId="0" applyFont="1" applyFill="1" applyBorder="1" applyAlignment="1" applyProtection="1">
      <alignment vertical="center" wrapText="1"/>
      <protection locked="0"/>
    </xf>
    <xf numFmtId="0" fontId="12" fillId="3" borderId="62" xfId="0" applyFont="1" applyFill="1" applyBorder="1" applyAlignment="1">
      <alignment horizontal="center" vertical="center" wrapText="1"/>
    </xf>
    <xf numFmtId="0" fontId="12" fillId="2" borderId="60" xfId="0" applyFont="1" applyFill="1" applyBorder="1" applyAlignment="1" applyProtection="1">
      <alignment vertical="center" wrapText="1"/>
      <protection locked="0"/>
    </xf>
    <xf numFmtId="0" fontId="12" fillId="2" borderId="63" xfId="0" applyFont="1" applyFill="1" applyBorder="1" applyAlignment="1" applyProtection="1">
      <alignment vertical="center" wrapText="1"/>
      <protection locked="0"/>
    </xf>
    <xf numFmtId="0" fontId="12" fillId="2" borderId="58" xfId="0" applyFont="1" applyFill="1" applyBorder="1" applyAlignment="1" applyProtection="1">
      <alignment horizontal="center" vertical="top" wrapText="1"/>
      <protection locked="0"/>
    </xf>
    <xf numFmtId="0" fontId="12" fillId="2" borderId="55" xfId="0" applyFont="1" applyFill="1" applyBorder="1" applyAlignment="1" applyProtection="1">
      <alignment horizontal="center" vertical="top" wrapText="1"/>
      <protection locked="0"/>
    </xf>
    <xf numFmtId="0" fontId="12" fillId="2" borderId="62" xfId="0" applyFont="1" applyFill="1" applyBorder="1" applyAlignment="1" applyProtection="1">
      <alignment horizontal="center" vertical="top" wrapText="1"/>
      <protection locked="0"/>
    </xf>
    <xf numFmtId="0" fontId="12" fillId="2" borderId="52" xfId="0" applyFont="1" applyFill="1" applyBorder="1" applyAlignment="1" applyProtection="1">
      <alignment horizontal="center" vertical="top" wrapText="1"/>
      <protection locked="0"/>
    </xf>
    <xf numFmtId="0" fontId="12" fillId="2" borderId="32" xfId="0" applyFont="1" applyFill="1" applyBorder="1" applyAlignment="1" applyProtection="1">
      <alignment vertical="center" wrapText="1"/>
      <protection locked="0"/>
    </xf>
    <xf numFmtId="0" fontId="12" fillId="2" borderId="59" xfId="0" applyFont="1" applyFill="1" applyBorder="1" applyAlignment="1" applyProtection="1">
      <alignment horizontal="center" vertical="top" wrapText="1"/>
      <protection locked="0"/>
    </xf>
    <xf numFmtId="0" fontId="12" fillId="2" borderId="39" xfId="0" applyFont="1" applyFill="1" applyBorder="1" applyAlignment="1" applyProtection="1">
      <alignment horizontal="center" vertical="center" wrapText="1"/>
      <protection locked="0"/>
    </xf>
    <xf numFmtId="0" fontId="12" fillId="3" borderId="38" xfId="0" applyFont="1" applyFill="1" applyBorder="1" applyAlignment="1" applyProtection="1">
      <alignment horizontal="center" vertical="center" wrapText="1"/>
      <protection locked="0"/>
    </xf>
    <xf numFmtId="0" fontId="12" fillId="3" borderId="45"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3" borderId="56" xfId="0" applyFont="1" applyFill="1" applyBorder="1" applyAlignment="1" applyProtection="1">
      <alignment horizontal="center" vertical="center" wrapText="1"/>
      <protection locked="0"/>
    </xf>
    <xf numFmtId="0" fontId="5" fillId="0" borderId="0" xfId="1" applyFont="1" applyAlignment="1">
      <alignment horizontal="right" vertical="center"/>
    </xf>
    <xf numFmtId="0" fontId="5" fillId="0" borderId="67" xfId="1" applyFont="1" applyBorder="1" applyAlignment="1">
      <alignment vertical="center"/>
    </xf>
    <xf numFmtId="0" fontId="5" fillId="0" borderId="0" xfId="1" applyFont="1" applyAlignment="1">
      <alignment vertical="center"/>
    </xf>
    <xf numFmtId="0" fontId="5" fillId="0" borderId="67" xfId="1" applyFont="1" applyBorder="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xf>
    <xf numFmtId="0" fontId="12" fillId="3" borderId="16"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2" borderId="37" xfId="0" applyFont="1" applyFill="1" applyBorder="1" applyAlignment="1" applyProtection="1">
      <alignment horizontal="center" vertical="top" wrapText="1"/>
      <protection locked="0"/>
    </xf>
    <xf numFmtId="0" fontId="12" fillId="2" borderId="21" xfId="0" applyFont="1" applyFill="1" applyBorder="1" applyAlignment="1" applyProtection="1">
      <alignment horizontal="center" vertical="top" wrapText="1"/>
      <protection locked="0"/>
    </xf>
    <xf numFmtId="0" fontId="12" fillId="2" borderId="48" xfId="0" applyFont="1" applyFill="1" applyBorder="1" applyAlignment="1" applyProtection="1">
      <alignment horizontal="center" vertical="top" wrapText="1"/>
      <protection locked="0"/>
    </xf>
    <xf numFmtId="0" fontId="12" fillId="2" borderId="28" xfId="0" applyFont="1" applyFill="1" applyBorder="1" applyAlignment="1" applyProtection="1">
      <alignment horizontal="center" vertical="top" wrapText="1"/>
      <protection locked="0"/>
    </xf>
    <xf numFmtId="0" fontId="12" fillId="2" borderId="8"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70" xfId="0" applyFont="1" applyFill="1" applyBorder="1" applyAlignment="1" applyProtection="1">
      <alignment horizontal="center" vertical="center" wrapText="1"/>
      <protection locked="0"/>
    </xf>
    <xf numFmtId="0" fontId="12" fillId="3" borderId="29"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29"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22"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22"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4" fillId="0" borderId="0" xfId="0" applyFont="1" applyAlignment="1">
      <alignment horizontal="center" vertical="center" wrapText="1"/>
    </xf>
    <xf numFmtId="49" fontId="7" fillId="0" borderId="0" xfId="0" applyNumberFormat="1" applyFont="1" applyAlignment="1">
      <alignment horizontal="right"/>
    </xf>
    <xf numFmtId="0" fontId="6" fillId="3" borderId="0" xfId="0" applyFont="1" applyFill="1"/>
    <xf numFmtId="0" fontId="10" fillId="4" borderId="1" xfId="0" applyFont="1" applyFill="1" applyBorder="1" applyAlignment="1">
      <alignment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1" fillId="4" borderId="4" xfId="0" applyFont="1" applyFill="1" applyBorder="1" applyAlignment="1">
      <alignment vertical="center" wrapText="1"/>
    </xf>
    <xf numFmtId="0" fontId="11" fillId="4" borderId="5" xfId="0" applyFont="1" applyFill="1" applyBorder="1" applyAlignment="1">
      <alignment vertical="center" wrapText="1"/>
    </xf>
    <xf numFmtId="0" fontId="13" fillId="3" borderId="29"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42" xfId="0" applyFont="1" applyFill="1" applyBorder="1" applyAlignment="1" applyProtection="1">
      <alignment horizontal="center" vertical="center" wrapText="1"/>
      <protection locked="0"/>
    </xf>
    <xf numFmtId="0" fontId="12" fillId="3" borderId="19" xfId="0" applyFont="1" applyFill="1" applyBorder="1" applyAlignment="1">
      <alignment vertical="center" wrapText="1"/>
    </xf>
    <xf numFmtId="0" fontId="12" fillId="3" borderId="20" xfId="0" applyFont="1" applyFill="1" applyBorder="1" applyAlignment="1">
      <alignment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19" xfId="0" applyFont="1" applyFill="1" applyBorder="1" applyAlignment="1">
      <alignment horizontal="justify" vertical="center" wrapText="1"/>
    </xf>
    <xf numFmtId="0" fontId="12" fillId="3" borderId="20" xfId="0" applyFont="1" applyFill="1" applyBorder="1" applyAlignment="1">
      <alignment horizontal="justify" vertical="center" wrapText="1"/>
    </xf>
    <xf numFmtId="0" fontId="12" fillId="3" borderId="26" xfId="0" applyFont="1" applyFill="1" applyBorder="1" applyAlignment="1">
      <alignment horizontal="justify" vertical="center" wrapText="1"/>
    </xf>
    <xf numFmtId="0" fontId="12" fillId="3" borderId="27" xfId="0" applyFont="1" applyFill="1" applyBorder="1" applyAlignment="1">
      <alignment horizontal="justify"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12" fillId="3" borderId="46" xfId="0" applyFont="1" applyFill="1" applyBorder="1" applyAlignment="1">
      <alignment vertical="center" wrapText="1"/>
    </xf>
    <xf numFmtId="0" fontId="12" fillId="3" borderId="47" xfId="0" applyFont="1" applyFill="1" applyBorder="1" applyAlignment="1">
      <alignment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35" xfId="0" applyFont="1" applyFill="1" applyBorder="1" applyAlignment="1">
      <alignment vertical="center" wrapText="1"/>
    </xf>
    <xf numFmtId="0" fontId="12" fillId="3" borderId="36" xfId="0" applyFont="1" applyFill="1" applyBorder="1" applyAlignment="1">
      <alignment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59" xfId="0" applyFont="1" applyFill="1" applyBorder="1" applyAlignment="1">
      <alignment vertical="center" wrapText="1"/>
    </xf>
    <xf numFmtId="0" fontId="12" fillId="3" borderId="59" xfId="0" applyFont="1" applyFill="1" applyBorder="1" applyAlignment="1">
      <alignment horizontal="center" vertical="center" wrapText="1"/>
    </xf>
    <xf numFmtId="0" fontId="13" fillId="3" borderId="52" xfId="0" applyFont="1" applyFill="1" applyBorder="1" applyAlignment="1">
      <alignment vertical="center" wrapText="1"/>
    </xf>
    <xf numFmtId="0" fontId="12" fillId="3" borderId="52"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0"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6"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3" fillId="3" borderId="55" xfId="0" applyFont="1" applyFill="1" applyBorder="1" applyAlignment="1">
      <alignment vertical="center" wrapText="1"/>
    </xf>
    <xf numFmtId="0" fontId="12" fillId="3" borderId="55"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3" fillId="3" borderId="3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vertical="center" wrapText="1"/>
    </xf>
    <xf numFmtId="0" fontId="13" fillId="3" borderId="57" xfId="0" applyFont="1" applyFill="1" applyBorder="1" applyAlignment="1">
      <alignment vertical="center" wrapText="1"/>
    </xf>
    <xf numFmtId="0" fontId="12" fillId="3" borderId="39"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2" fillId="3" borderId="62" xfId="0" applyFont="1" applyFill="1" applyBorder="1" applyAlignment="1">
      <alignment vertical="center" wrapText="1"/>
    </xf>
    <xf numFmtId="0" fontId="12" fillId="3" borderId="62" xfId="0" applyFont="1" applyFill="1" applyBorder="1" applyAlignment="1">
      <alignment horizontal="center" vertical="center" wrapText="1"/>
    </xf>
    <xf numFmtId="0" fontId="12" fillId="3" borderId="38" xfId="0" applyFont="1" applyFill="1" applyBorder="1" applyAlignment="1">
      <alignment vertical="center" wrapText="1"/>
    </xf>
    <xf numFmtId="0" fontId="12" fillId="3" borderId="45" xfId="0" applyFont="1" applyFill="1" applyBorder="1" applyAlignment="1">
      <alignment vertical="center" wrapText="1"/>
    </xf>
    <xf numFmtId="0" fontId="12" fillId="3" borderId="38"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39" xfId="0" applyFont="1" applyFill="1" applyBorder="1" applyAlignment="1">
      <alignment vertical="center" wrapText="1"/>
    </xf>
    <xf numFmtId="0" fontId="12" fillId="3" borderId="57" xfId="0" applyFont="1" applyFill="1" applyBorder="1" applyAlignment="1">
      <alignment vertical="center" wrapText="1"/>
    </xf>
    <xf numFmtId="0" fontId="12" fillId="2" borderId="64"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12" fillId="3" borderId="55" xfId="0" applyFont="1" applyFill="1" applyBorder="1" applyAlignment="1">
      <alignment vertical="center" wrapText="1"/>
    </xf>
    <xf numFmtId="0" fontId="12" fillId="3" borderId="34"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3" fillId="3" borderId="58" xfId="0" applyFont="1" applyFill="1" applyBorder="1" applyAlignment="1">
      <alignment vertical="center" wrapText="1"/>
    </xf>
    <xf numFmtId="0" fontId="12" fillId="3" borderId="58" xfId="0" applyFont="1" applyFill="1" applyBorder="1" applyAlignment="1">
      <alignment horizontal="center" vertical="center" wrapText="1"/>
    </xf>
    <xf numFmtId="0" fontId="12" fillId="3" borderId="58" xfId="0" applyFont="1" applyFill="1" applyBorder="1" applyAlignment="1">
      <alignment vertical="center" wrapText="1"/>
    </xf>
    <xf numFmtId="0" fontId="5" fillId="0" borderId="68" xfId="1" applyFont="1" applyBorder="1" applyAlignment="1">
      <alignment horizontal="center" vertical="center"/>
    </xf>
    <xf numFmtId="0" fontId="12" fillId="3" borderId="4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25" xfId="0" applyFont="1" applyFill="1" applyBorder="1" applyAlignment="1">
      <alignment horizontal="center" vertical="center" wrapText="1"/>
    </xf>
    <xf numFmtId="49" fontId="0" fillId="0" borderId="0" xfId="0" applyNumberFormat="1" applyAlignment="1">
      <alignment horizontal="justify" wrapText="1"/>
    </xf>
    <xf numFmtId="0" fontId="12" fillId="3" borderId="30" xfId="0" applyFont="1" applyFill="1" applyBorder="1" applyAlignment="1">
      <alignment vertical="center" wrapText="1"/>
    </xf>
  </cellXfs>
  <cellStyles count="2">
    <cellStyle name="Normal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OP%20VaI_v&#253;zva%201.2.2._21/RUSTIQUE%20a.s/VO%20Linka%20na%20spracovanie%20priziem/RUSTIQUE_Linka%20na%20prizmu_Predloha_mimo_zakona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álka malá - tlač"/>
      <sheetName val="Splnomocnenie"/>
      <sheetName val="Výzva na prieskum trhu"/>
      <sheetName val="Príloha č. 1"/>
      <sheetName val="Príloha č. 2"/>
      <sheetName val="Výzva na predloženie CP - list"/>
      <sheetName val="Výzva na predloženie CP - email"/>
      <sheetName val="Výzva na predloženie CP"/>
      <sheetName val="Výzva na doplnenie CP"/>
      <sheetName val="Záznam z vyhodnotenia ponúk"/>
      <sheetName val="Oznámenie o výsledku"/>
      <sheetName val="Výzva na súčinnosť"/>
      <sheetName val="Osobné prevzatie ponuky"/>
      <sheetName val="Oznámenie o zrušení"/>
      <sheetName val="Výzvy"/>
      <sheetName val="Pracovné dni"/>
      <sheetName val="Sviatky"/>
    </sheetNames>
    <sheetDataSet>
      <sheetData sheetId="0">
        <row r="72">
          <cell r="H72">
            <v>43663</v>
          </cell>
        </row>
        <row r="73">
          <cell r="H73">
            <v>43663</v>
          </cell>
        </row>
        <row r="74">
          <cell r="H74">
            <v>43663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B15" t="str">
            <v>1.2.2</v>
          </cell>
        </row>
      </sheetData>
      <sheetData sheetId="16"/>
      <sheetData sheetId="17"/>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74"/>
  <sheetViews>
    <sheetView tabSelected="1" view="pageBreakPreview" zoomScaleNormal="100" zoomScaleSheetLayoutView="100" workbookViewId="0">
      <pane ySplit="3" topLeftCell="A4" activePane="bottomLeft" state="frozen"/>
      <selection pane="bottomLeft" activeCell="B5" sqref="B5:N5"/>
    </sheetView>
  </sheetViews>
  <sheetFormatPr defaultColWidth="9.140625" defaultRowHeight="15" x14ac:dyDescent="0.25"/>
  <cols>
    <col min="1" max="1" width="4.7109375" customWidth="1"/>
    <col min="2" max="2" width="8.7109375" style="5" customWidth="1"/>
    <col min="3" max="3" width="8.7109375" customWidth="1"/>
    <col min="4" max="5" width="9.28515625" customWidth="1"/>
    <col min="6" max="7" width="19" customWidth="1"/>
    <col min="8" max="9" width="9.42578125" customWidth="1"/>
    <col min="10" max="10" width="8" customWidth="1"/>
    <col min="11" max="11" width="13.7109375" customWidth="1"/>
    <col min="12" max="12" width="17.85546875" customWidth="1"/>
    <col min="13" max="14" width="18.28515625" customWidth="1"/>
    <col min="15" max="15" width="6.5703125" bestFit="1" customWidth="1"/>
    <col min="16" max="16" width="14.5703125" bestFit="1" customWidth="1"/>
    <col min="29" max="29" width="9.42578125" bestFit="1" customWidth="1"/>
  </cols>
  <sheetData>
    <row r="1" spans="1:16" x14ac:dyDescent="0.25">
      <c r="A1">
        <v>1</v>
      </c>
      <c r="B1"/>
    </row>
    <row r="2" spans="1:16" ht="18.75" x14ac:dyDescent="0.25">
      <c r="A2" s="1">
        <v>1</v>
      </c>
      <c r="B2" s="2" t="s">
        <v>0</v>
      </c>
      <c r="C2" s="2"/>
      <c r="D2" s="2"/>
      <c r="E2" s="2"/>
      <c r="F2" s="2"/>
      <c r="G2" s="2"/>
    </row>
    <row r="3" spans="1:16" x14ac:dyDescent="0.25">
      <c r="A3">
        <v>1</v>
      </c>
      <c r="B3"/>
    </row>
    <row r="4" spans="1:16" s="1" customFormat="1" ht="23.25" customHeight="1" x14ac:dyDescent="0.25">
      <c r="A4" s="1">
        <f>IF(N4="",0,1)</f>
        <v>1</v>
      </c>
      <c r="B4" s="3"/>
      <c r="C4" s="3"/>
      <c r="D4" s="3"/>
      <c r="E4" s="3"/>
      <c r="F4" s="3"/>
      <c r="G4" s="3"/>
      <c r="H4" s="3"/>
      <c r="I4" s="3"/>
      <c r="J4" s="3"/>
      <c r="K4" s="3"/>
      <c r="M4" s="4"/>
      <c r="N4" s="4" t="s">
        <v>107</v>
      </c>
    </row>
    <row r="5" spans="1:16" s="1" customFormat="1" ht="23.25" customHeight="1" x14ac:dyDescent="0.25">
      <c r="A5" s="1">
        <v>1</v>
      </c>
      <c r="B5" s="99" t="s">
        <v>141</v>
      </c>
      <c r="C5" s="99"/>
      <c r="D5" s="99"/>
      <c r="E5" s="99"/>
      <c r="F5" s="99"/>
      <c r="G5" s="99"/>
      <c r="H5" s="99"/>
      <c r="I5" s="99"/>
      <c r="J5" s="99"/>
      <c r="K5" s="99"/>
      <c r="L5" s="99"/>
      <c r="M5" s="99"/>
      <c r="N5" s="99"/>
    </row>
    <row r="6" spans="1:16" s="1" customFormat="1" x14ac:dyDescent="0.25">
      <c r="A6" s="1">
        <v>1</v>
      </c>
      <c r="B6" s="3"/>
      <c r="C6" s="3"/>
      <c r="D6" s="3"/>
      <c r="E6" s="3"/>
      <c r="F6" s="3"/>
      <c r="G6" s="3"/>
      <c r="H6" s="3"/>
      <c r="I6" s="3"/>
      <c r="J6" s="3"/>
      <c r="K6" s="3"/>
      <c r="L6" s="3"/>
      <c r="M6" s="3"/>
      <c r="N6" s="3"/>
    </row>
    <row r="7" spans="1:16" s="1" customFormat="1" ht="23.25" customHeight="1" x14ac:dyDescent="0.25">
      <c r="A7" s="1">
        <v>1</v>
      </c>
      <c r="B7" s="99" t="s">
        <v>108</v>
      </c>
      <c r="C7" s="99"/>
      <c r="D7" s="99"/>
      <c r="E7" s="99"/>
      <c r="F7" s="99"/>
      <c r="G7" s="99"/>
      <c r="H7" s="99"/>
      <c r="I7" s="99"/>
      <c r="J7" s="99"/>
      <c r="K7" s="99"/>
      <c r="L7" s="99"/>
      <c r="M7" s="99"/>
      <c r="N7" s="99"/>
    </row>
    <row r="8" spans="1:16" x14ac:dyDescent="0.25">
      <c r="A8">
        <v>1</v>
      </c>
    </row>
    <row r="9" spans="1:16" x14ac:dyDescent="0.25">
      <c r="A9">
        <v>1</v>
      </c>
    </row>
    <row r="10" spans="1:16" s="6" customFormat="1" ht="15.75" x14ac:dyDescent="0.25">
      <c r="A10" s="6">
        <v>1</v>
      </c>
      <c r="B10" s="100" t="s">
        <v>1</v>
      </c>
      <c r="C10" s="100"/>
      <c r="D10" s="101" t="s">
        <v>109</v>
      </c>
      <c r="E10" s="101"/>
      <c r="F10" s="101"/>
      <c r="G10" s="101"/>
      <c r="H10" s="101"/>
      <c r="I10" s="101"/>
      <c r="J10" s="101"/>
      <c r="K10" s="101"/>
      <c r="L10" s="101"/>
      <c r="M10" s="7" t="s">
        <v>2</v>
      </c>
      <c r="N10" s="8">
        <v>1</v>
      </c>
      <c r="P10" s="9"/>
    </row>
    <row r="11" spans="1:16" ht="15.75" thickBot="1" x14ac:dyDescent="0.3">
      <c r="A11">
        <f>$A$10</f>
        <v>1</v>
      </c>
      <c r="P11" s="10"/>
    </row>
    <row r="12" spans="1:16" ht="69.95" customHeight="1" thickBot="1" x14ac:dyDescent="0.3">
      <c r="A12">
        <f t="shared" ref="A12:A70" si="0">$A$10</f>
        <v>1</v>
      </c>
      <c r="B12" s="102" t="s">
        <v>3</v>
      </c>
      <c r="C12" s="103"/>
      <c r="D12" s="103"/>
      <c r="E12" s="104"/>
      <c r="F12" s="105" t="s">
        <v>4</v>
      </c>
      <c r="G12" s="106"/>
      <c r="H12" s="107" t="s">
        <v>5</v>
      </c>
      <c r="I12" s="108"/>
      <c r="J12" s="11" t="s">
        <v>6</v>
      </c>
      <c r="K12" s="109" t="s">
        <v>7</v>
      </c>
      <c r="L12" s="110"/>
      <c r="M12" s="12" t="s">
        <v>8</v>
      </c>
      <c r="N12" s="13" t="s">
        <v>9</v>
      </c>
      <c r="P12" s="10"/>
    </row>
    <row r="13" spans="1:16" ht="15" customHeight="1" x14ac:dyDescent="0.25">
      <c r="A13">
        <f t="shared" si="0"/>
        <v>1</v>
      </c>
      <c r="B13" s="89" t="s">
        <v>110</v>
      </c>
      <c r="C13" s="203"/>
      <c r="D13" s="203"/>
      <c r="E13" s="204"/>
      <c r="F13" s="129" t="s">
        <v>10</v>
      </c>
      <c r="G13" s="130"/>
      <c r="H13" s="133" t="s">
        <v>11</v>
      </c>
      <c r="I13" s="84"/>
      <c r="J13" s="14"/>
      <c r="K13" s="137" t="s">
        <v>12</v>
      </c>
      <c r="L13" s="15"/>
      <c r="M13" s="140"/>
      <c r="N13" s="113"/>
    </row>
    <row r="14" spans="1:16" ht="15" customHeight="1" x14ac:dyDescent="0.25">
      <c r="A14">
        <f t="shared" si="0"/>
        <v>1</v>
      </c>
      <c r="B14" s="91"/>
      <c r="C14" s="205"/>
      <c r="D14" s="205"/>
      <c r="E14" s="171"/>
      <c r="F14" s="131"/>
      <c r="G14" s="132"/>
      <c r="H14" s="134"/>
      <c r="I14" s="86"/>
      <c r="J14" s="16"/>
      <c r="K14" s="138"/>
      <c r="L14" s="17"/>
      <c r="M14" s="141"/>
      <c r="N14" s="114"/>
    </row>
    <row r="15" spans="1:16" ht="22.5" customHeight="1" x14ac:dyDescent="0.25">
      <c r="A15">
        <f t="shared" si="0"/>
        <v>1</v>
      </c>
      <c r="B15" s="91"/>
      <c r="C15" s="205"/>
      <c r="D15" s="205"/>
      <c r="E15" s="171"/>
      <c r="F15" s="131"/>
      <c r="G15" s="132"/>
      <c r="H15" s="135"/>
      <c r="I15" s="136"/>
      <c r="J15" s="18" t="s">
        <v>13</v>
      </c>
      <c r="K15" s="139"/>
      <c r="L15" s="19"/>
      <c r="M15" s="141"/>
      <c r="N15" s="114"/>
    </row>
    <row r="16" spans="1:16" ht="24" customHeight="1" x14ac:dyDescent="0.25">
      <c r="A16">
        <f t="shared" si="0"/>
        <v>1</v>
      </c>
      <c r="B16" s="91"/>
      <c r="C16" s="205"/>
      <c r="D16" s="205"/>
      <c r="E16" s="171"/>
      <c r="F16" s="123" t="s">
        <v>14</v>
      </c>
      <c r="G16" s="124"/>
      <c r="H16" s="121" t="s">
        <v>11</v>
      </c>
      <c r="I16" s="122"/>
      <c r="J16" s="20" t="s">
        <v>13</v>
      </c>
      <c r="K16" s="21" t="s">
        <v>12</v>
      </c>
      <c r="L16" s="22"/>
      <c r="M16" s="141"/>
      <c r="N16" s="114"/>
    </row>
    <row r="17" spans="1:14" ht="15" customHeight="1" x14ac:dyDescent="0.25">
      <c r="A17">
        <f t="shared" si="0"/>
        <v>1</v>
      </c>
      <c r="B17" s="91"/>
      <c r="C17" s="205"/>
      <c r="D17" s="205"/>
      <c r="E17" s="171"/>
      <c r="F17" s="123" t="s">
        <v>15</v>
      </c>
      <c r="G17" s="124"/>
      <c r="H17" s="121" t="s">
        <v>11</v>
      </c>
      <c r="I17" s="122"/>
      <c r="J17" s="20" t="s">
        <v>13</v>
      </c>
      <c r="K17" s="21" t="s">
        <v>12</v>
      </c>
      <c r="L17" s="22"/>
      <c r="M17" s="141"/>
      <c r="N17" s="114"/>
    </row>
    <row r="18" spans="1:14" ht="15" customHeight="1" thickBot="1" x14ac:dyDescent="0.3">
      <c r="A18">
        <f t="shared" si="0"/>
        <v>1</v>
      </c>
      <c r="B18" s="93"/>
      <c r="C18" s="206"/>
      <c r="D18" s="206"/>
      <c r="E18" s="207"/>
      <c r="F18" s="125" t="s">
        <v>16</v>
      </c>
      <c r="G18" s="126"/>
      <c r="H18" s="127" t="s">
        <v>11</v>
      </c>
      <c r="I18" s="128"/>
      <c r="J18" s="23" t="s">
        <v>13</v>
      </c>
      <c r="K18" s="24" t="s">
        <v>12</v>
      </c>
      <c r="L18" s="25"/>
      <c r="M18" s="142"/>
      <c r="N18" s="115"/>
    </row>
    <row r="19" spans="1:14" ht="37.5" customHeight="1" x14ac:dyDescent="0.25">
      <c r="A19">
        <f t="shared" si="0"/>
        <v>1</v>
      </c>
      <c r="B19" s="89" t="s">
        <v>111</v>
      </c>
      <c r="C19" s="90"/>
      <c r="D19" s="83" t="s">
        <v>112</v>
      </c>
      <c r="E19" s="84"/>
      <c r="F19" s="154" t="s">
        <v>17</v>
      </c>
      <c r="G19" s="155" t="s">
        <v>18</v>
      </c>
      <c r="H19" s="156" t="s">
        <v>19</v>
      </c>
      <c r="I19" s="157" t="s">
        <v>20</v>
      </c>
      <c r="J19" s="70" t="s">
        <v>21</v>
      </c>
      <c r="K19" s="26" t="s">
        <v>22</v>
      </c>
      <c r="L19" s="72"/>
      <c r="M19" s="116"/>
      <c r="N19" s="113"/>
    </row>
    <row r="20" spans="1:14" ht="43.5" customHeight="1" x14ac:dyDescent="0.25">
      <c r="A20">
        <f t="shared" si="0"/>
        <v>1</v>
      </c>
      <c r="B20" s="91"/>
      <c r="C20" s="92"/>
      <c r="D20" s="85"/>
      <c r="E20" s="86"/>
      <c r="F20" s="119" t="s">
        <v>23</v>
      </c>
      <c r="G20" s="120" t="s">
        <v>24</v>
      </c>
      <c r="H20" s="121" t="s">
        <v>25</v>
      </c>
      <c r="I20" s="122" t="s">
        <v>26</v>
      </c>
      <c r="J20" s="31" t="s">
        <v>27</v>
      </c>
      <c r="K20" s="20" t="s">
        <v>22</v>
      </c>
      <c r="L20" s="73"/>
      <c r="M20" s="117"/>
      <c r="N20" s="114"/>
    </row>
    <row r="21" spans="1:14" ht="44.25" customHeight="1" x14ac:dyDescent="0.25">
      <c r="A21">
        <f t="shared" si="0"/>
        <v>1</v>
      </c>
      <c r="B21" s="91"/>
      <c r="C21" s="92"/>
      <c r="D21" s="85"/>
      <c r="E21" s="86"/>
      <c r="F21" s="119" t="s">
        <v>28</v>
      </c>
      <c r="G21" s="120" t="s">
        <v>29</v>
      </c>
      <c r="H21" s="121" t="s">
        <v>30</v>
      </c>
      <c r="I21" s="122" t="s">
        <v>31</v>
      </c>
      <c r="J21" s="31" t="s">
        <v>21</v>
      </c>
      <c r="K21" s="20" t="s">
        <v>22</v>
      </c>
      <c r="L21" s="73"/>
      <c r="M21" s="117"/>
      <c r="N21" s="114"/>
    </row>
    <row r="22" spans="1:14" ht="90" customHeight="1" x14ac:dyDescent="0.25">
      <c r="A22">
        <f t="shared" si="0"/>
        <v>1</v>
      </c>
      <c r="B22" s="91"/>
      <c r="C22" s="92"/>
      <c r="D22" s="85"/>
      <c r="E22" s="86"/>
      <c r="F22" s="143" t="s">
        <v>113</v>
      </c>
      <c r="G22" s="144" t="s">
        <v>33</v>
      </c>
      <c r="H22" s="145" t="s">
        <v>114</v>
      </c>
      <c r="I22" s="146" t="s">
        <v>34</v>
      </c>
      <c r="J22" s="71" t="s">
        <v>27</v>
      </c>
      <c r="K22" s="33" t="s">
        <v>22</v>
      </c>
      <c r="L22" s="74"/>
      <c r="M22" s="117"/>
      <c r="N22" s="114"/>
    </row>
    <row r="23" spans="1:14" ht="40.5" customHeight="1" thickBot="1" x14ac:dyDescent="0.3">
      <c r="B23" s="93"/>
      <c r="C23" s="94"/>
      <c r="D23" s="87"/>
      <c r="E23" s="88"/>
      <c r="F23" s="79" t="s">
        <v>32</v>
      </c>
      <c r="G23" s="80"/>
      <c r="H23" s="111" t="s">
        <v>115</v>
      </c>
      <c r="I23" s="112"/>
      <c r="J23" s="38" t="s">
        <v>13</v>
      </c>
      <c r="K23" s="23" t="s">
        <v>12</v>
      </c>
      <c r="L23" s="75"/>
      <c r="M23" s="118"/>
      <c r="N23" s="115"/>
    </row>
    <row r="24" spans="1:14" ht="25.5" customHeight="1" x14ac:dyDescent="0.25">
      <c r="A24">
        <f t="shared" si="0"/>
        <v>1</v>
      </c>
      <c r="B24" s="89" t="s">
        <v>116</v>
      </c>
      <c r="C24" s="90"/>
      <c r="D24" s="83" t="s">
        <v>35</v>
      </c>
      <c r="E24" s="147"/>
      <c r="F24" s="150" t="s">
        <v>36</v>
      </c>
      <c r="G24" s="151"/>
      <c r="H24" s="152" t="s">
        <v>117</v>
      </c>
      <c r="I24" s="153" t="s">
        <v>37</v>
      </c>
      <c r="J24" s="69" t="s">
        <v>21</v>
      </c>
      <c r="K24" s="45" t="s">
        <v>22</v>
      </c>
      <c r="L24" s="43"/>
      <c r="M24" s="140"/>
      <c r="N24" s="113"/>
    </row>
    <row r="25" spans="1:14" ht="27" customHeight="1" x14ac:dyDescent="0.25">
      <c r="A25">
        <f t="shared" si="0"/>
        <v>1</v>
      </c>
      <c r="B25" s="91"/>
      <c r="C25" s="92"/>
      <c r="D25" s="85"/>
      <c r="E25" s="148"/>
      <c r="F25" s="143" t="s">
        <v>118</v>
      </c>
      <c r="G25" s="144" t="s">
        <v>24</v>
      </c>
      <c r="H25" s="162" t="s">
        <v>88</v>
      </c>
      <c r="I25" s="163"/>
      <c r="J25" s="33" t="s">
        <v>27</v>
      </c>
      <c r="K25" s="34" t="s">
        <v>22</v>
      </c>
      <c r="L25" s="35"/>
      <c r="M25" s="141"/>
      <c r="N25" s="114"/>
    </row>
    <row r="26" spans="1:14" ht="63" customHeight="1" thickBot="1" x14ac:dyDescent="0.3">
      <c r="A26">
        <f t="shared" si="0"/>
        <v>1</v>
      </c>
      <c r="B26" s="93"/>
      <c r="C26" s="94"/>
      <c r="D26" s="87"/>
      <c r="E26" s="149"/>
      <c r="F26" s="164" t="s">
        <v>32</v>
      </c>
      <c r="G26" s="165"/>
      <c r="H26" s="166" t="s">
        <v>115</v>
      </c>
      <c r="I26" s="167"/>
      <c r="J26" s="39" t="s">
        <v>13</v>
      </c>
      <c r="K26" s="24" t="s">
        <v>12</v>
      </c>
      <c r="L26" s="40"/>
      <c r="M26" s="142"/>
      <c r="N26" s="115"/>
    </row>
    <row r="27" spans="1:14" ht="37.5" customHeight="1" x14ac:dyDescent="0.25">
      <c r="A27">
        <f t="shared" si="0"/>
        <v>1</v>
      </c>
      <c r="B27" s="89" t="s">
        <v>120</v>
      </c>
      <c r="C27" s="90"/>
      <c r="D27" s="83" t="s">
        <v>119</v>
      </c>
      <c r="E27" s="174"/>
      <c r="F27" s="177" t="s">
        <v>38</v>
      </c>
      <c r="G27" s="178" t="s">
        <v>39</v>
      </c>
      <c r="H27" s="179" t="s">
        <v>40</v>
      </c>
      <c r="I27" s="180" t="s">
        <v>40</v>
      </c>
      <c r="J27" s="41" t="s">
        <v>21</v>
      </c>
      <c r="K27" s="29" t="s">
        <v>22</v>
      </c>
      <c r="L27" s="30"/>
      <c r="M27" s="140"/>
      <c r="N27" s="113"/>
    </row>
    <row r="28" spans="1:14" ht="44.25" customHeight="1" x14ac:dyDescent="0.25">
      <c r="A28">
        <f t="shared" si="0"/>
        <v>1</v>
      </c>
      <c r="B28" s="91"/>
      <c r="C28" s="92"/>
      <c r="D28" s="85"/>
      <c r="E28" s="175"/>
      <c r="F28" s="158" t="s">
        <v>41</v>
      </c>
      <c r="G28" s="158" t="s">
        <v>42</v>
      </c>
      <c r="H28" s="159" t="s">
        <v>43</v>
      </c>
      <c r="I28" s="159" t="s">
        <v>43</v>
      </c>
      <c r="J28" s="42" t="s">
        <v>21</v>
      </c>
      <c r="K28" s="34" t="s">
        <v>22</v>
      </c>
      <c r="L28" s="43"/>
      <c r="M28" s="141"/>
      <c r="N28" s="114"/>
    </row>
    <row r="29" spans="1:14" ht="39.75" customHeight="1" x14ac:dyDescent="0.25">
      <c r="A29">
        <f t="shared" si="0"/>
        <v>1</v>
      </c>
      <c r="B29" s="91"/>
      <c r="C29" s="92"/>
      <c r="D29" s="85"/>
      <c r="E29" s="175"/>
      <c r="F29" s="160" t="s">
        <v>44</v>
      </c>
      <c r="G29" s="160" t="s">
        <v>45</v>
      </c>
      <c r="H29" s="161" t="s">
        <v>46</v>
      </c>
      <c r="I29" s="161" t="s">
        <v>46</v>
      </c>
      <c r="J29" s="36" t="s">
        <v>21</v>
      </c>
      <c r="K29" s="34" t="s">
        <v>22</v>
      </c>
      <c r="L29" s="37"/>
      <c r="M29" s="141"/>
      <c r="N29" s="114"/>
    </row>
    <row r="30" spans="1:14" ht="30.75" customHeight="1" x14ac:dyDescent="0.25">
      <c r="A30">
        <f t="shared" si="0"/>
        <v>1</v>
      </c>
      <c r="B30" s="91"/>
      <c r="C30" s="92"/>
      <c r="D30" s="85"/>
      <c r="E30" s="175"/>
      <c r="F30" s="160" t="s">
        <v>47</v>
      </c>
      <c r="G30" s="160" t="s">
        <v>48</v>
      </c>
      <c r="H30" s="161" t="s">
        <v>49</v>
      </c>
      <c r="I30" s="161" t="s">
        <v>49</v>
      </c>
      <c r="J30" s="36" t="s">
        <v>21</v>
      </c>
      <c r="K30" s="34" t="s">
        <v>22</v>
      </c>
      <c r="L30" s="37"/>
      <c r="M30" s="141"/>
      <c r="N30" s="114"/>
    </row>
    <row r="31" spans="1:14" ht="90.75" customHeight="1" thickBot="1" x14ac:dyDescent="0.3">
      <c r="A31">
        <f t="shared" si="0"/>
        <v>1</v>
      </c>
      <c r="B31" s="93"/>
      <c r="C31" s="94"/>
      <c r="D31" s="87"/>
      <c r="E31" s="176"/>
      <c r="F31" s="168" t="s">
        <v>50</v>
      </c>
      <c r="G31" s="168" t="s">
        <v>51</v>
      </c>
      <c r="H31" s="169" t="s">
        <v>52</v>
      </c>
      <c r="I31" s="169" t="s">
        <v>52</v>
      </c>
      <c r="J31" s="39" t="s">
        <v>53</v>
      </c>
      <c r="K31" s="24" t="s">
        <v>22</v>
      </c>
      <c r="L31" s="40"/>
      <c r="M31" s="142"/>
      <c r="N31" s="115"/>
    </row>
    <row r="32" spans="1:14" ht="120" customHeight="1" thickBot="1" x14ac:dyDescent="0.3">
      <c r="A32">
        <f t="shared" si="0"/>
        <v>1</v>
      </c>
      <c r="B32" s="91" t="s">
        <v>121</v>
      </c>
      <c r="C32" s="92"/>
      <c r="D32" s="170" t="s">
        <v>122</v>
      </c>
      <c r="E32" s="171"/>
      <c r="F32" s="172"/>
      <c r="G32" s="173"/>
      <c r="H32" s="91" t="s">
        <v>11</v>
      </c>
      <c r="I32" s="171"/>
      <c r="J32" s="44" t="s">
        <v>13</v>
      </c>
      <c r="K32" s="45" t="s">
        <v>12</v>
      </c>
      <c r="L32" s="46"/>
      <c r="M32" s="47"/>
      <c r="N32" s="17"/>
    </row>
    <row r="33" spans="1:14" ht="30" customHeight="1" x14ac:dyDescent="0.25">
      <c r="A33">
        <f t="shared" si="0"/>
        <v>1</v>
      </c>
      <c r="B33" s="89" t="s">
        <v>133</v>
      </c>
      <c r="C33" s="90"/>
      <c r="D33" s="83" t="s">
        <v>54</v>
      </c>
      <c r="E33" s="84"/>
      <c r="F33" s="187" t="s">
        <v>123</v>
      </c>
      <c r="G33" s="188"/>
      <c r="H33" s="189">
        <v>2</v>
      </c>
      <c r="I33" s="190"/>
      <c r="J33" s="26" t="s">
        <v>27</v>
      </c>
      <c r="K33" s="28" t="s">
        <v>22</v>
      </c>
      <c r="L33" s="72"/>
      <c r="M33" s="76"/>
      <c r="N33" s="76"/>
    </row>
    <row r="34" spans="1:14" ht="21.75" customHeight="1" x14ac:dyDescent="0.25">
      <c r="B34" s="91"/>
      <c r="C34" s="92"/>
      <c r="D34" s="85"/>
      <c r="E34" s="86"/>
      <c r="F34" s="95" t="s">
        <v>124</v>
      </c>
      <c r="G34" s="96"/>
      <c r="H34" s="97" t="s">
        <v>125</v>
      </c>
      <c r="I34" s="98"/>
      <c r="J34" s="20" t="s">
        <v>53</v>
      </c>
      <c r="K34" s="32" t="s">
        <v>22</v>
      </c>
      <c r="L34" s="73"/>
      <c r="M34" s="77"/>
      <c r="N34" s="77"/>
    </row>
    <row r="35" spans="1:14" ht="31.5" customHeight="1" x14ac:dyDescent="0.25">
      <c r="B35" s="91"/>
      <c r="C35" s="92"/>
      <c r="D35" s="85"/>
      <c r="E35" s="86"/>
      <c r="F35" s="95" t="s">
        <v>126</v>
      </c>
      <c r="G35" s="96"/>
      <c r="H35" s="97" t="s">
        <v>76</v>
      </c>
      <c r="I35" s="98"/>
      <c r="J35" s="20" t="s">
        <v>21</v>
      </c>
      <c r="K35" s="32" t="s">
        <v>22</v>
      </c>
      <c r="L35" s="73"/>
      <c r="M35" s="77"/>
      <c r="N35" s="77"/>
    </row>
    <row r="36" spans="1:14" ht="27.75" customHeight="1" x14ac:dyDescent="0.25">
      <c r="B36" s="91"/>
      <c r="C36" s="92"/>
      <c r="D36" s="85"/>
      <c r="E36" s="86"/>
      <c r="F36" s="95" t="s">
        <v>127</v>
      </c>
      <c r="G36" s="96"/>
      <c r="H36" s="97" t="s">
        <v>128</v>
      </c>
      <c r="I36" s="98"/>
      <c r="J36" s="20" t="s">
        <v>21</v>
      </c>
      <c r="K36" s="32" t="s">
        <v>22</v>
      </c>
      <c r="L36" s="73"/>
      <c r="M36" s="77"/>
      <c r="N36" s="77"/>
    </row>
    <row r="37" spans="1:14" ht="29.25" customHeight="1" x14ac:dyDescent="0.25">
      <c r="B37" s="91"/>
      <c r="C37" s="92"/>
      <c r="D37" s="85"/>
      <c r="E37" s="86"/>
      <c r="F37" s="95" t="s">
        <v>129</v>
      </c>
      <c r="G37" s="96"/>
      <c r="H37" s="97" t="s">
        <v>70</v>
      </c>
      <c r="I37" s="98"/>
      <c r="J37" s="20" t="s">
        <v>21</v>
      </c>
      <c r="K37" s="32" t="s">
        <v>22</v>
      </c>
      <c r="L37" s="73"/>
      <c r="M37" s="77"/>
      <c r="N37" s="77"/>
    </row>
    <row r="38" spans="1:14" ht="30" customHeight="1" x14ac:dyDescent="0.25">
      <c r="B38" s="91"/>
      <c r="C38" s="92"/>
      <c r="D38" s="85"/>
      <c r="E38" s="86"/>
      <c r="F38" s="95" t="s">
        <v>77</v>
      </c>
      <c r="G38" s="96"/>
      <c r="H38" s="97" t="s">
        <v>79</v>
      </c>
      <c r="I38" s="98"/>
      <c r="J38" s="20" t="s">
        <v>21</v>
      </c>
      <c r="K38" s="32" t="s">
        <v>22</v>
      </c>
      <c r="L38" s="73"/>
      <c r="M38" s="77"/>
      <c r="N38" s="77"/>
    </row>
    <row r="39" spans="1:14" ht="24" customHeight="1" x14ac:dyDescent="0.25">
      <c r="B39" s="91"/>
      <c r="C39" s="92"/>
      <c r="D39" s="85"/>
      <c r="E39" s="86"/>
      <c r="F39" s="95" t="s">
        <v>130</v>
      </c>
      <c r="G39" s="96"/>
      <c r="H39" s="97" t="s">
        <v>131</v>
      </c>
      <c r="I39" s="98"/>
      <c r="J39" s="20" t="s">
        <v>21</v>
      </c>
      <c r="K39" s="32" t="s">
        <v>22</v>
      </c>
      <c r="L39" s="73"/>
      <c r="M39" s="77"/>
      <c r="N39" s="77"/>
    </row>
    <row r="40" spans="1:14" ht="107.25" customHeight="1" thickBot="1" x14ac:dyDescent="0.3">
      <c r="B40" s="93"/>
      <c r="C40" s="94"/>
      <c r="D40" s="87"/>
      <c r="E40" s="88"/>
      <c r="F40" s="79" t="s">
        <v>132</v>
      </c>
      <c r="G40" s="80"/>
      <c r="H40" s="81" t="s">
        <v>46</v>
      </c>
      <c r="I40" s="82"/>
      <c r="J40" s="23" t="s">
        <v>21</v>
      </c>
      <c r="K40" s="32" t="s">
        <v>22</v>
      </c>
      <c r="L40" s="75"/>
      <c r="M40" s="78"/>
      <c r="N40" s="78"/>
    </row>
    <row r="41" spans="1:14" ht="75.75" customHeight="1" x14ac:dyDescent="0.25">
      <c r="A41">
        <f t="shared" si="0"/>
        <v>1</v>
      </c>
      <c r="B41" s="89" t="s">
        <v>134</v>
      </c>
      <c r="C41" s="90"/>
      <c r="D41" s="83" t="s">
        <v>55</v>
      </c>
      <c r="E41" s="174"/>
      <c r="F41" s="191" t="s">
        <v>56</v>
      </c>
      <c r="G41" s="192" t="s">
        <v>57</v>
      </c>
      <c r="H41" s="179" t="s">
        <v>58</v>
      </c>
      <c r="I41" s="180" t="s">
        <v>58</v>
      </c>
      <c r="J41" s="41" t="s">
        <v>53</v>
      </c>
      <c r="K41" s="41" t="s">
        <v>22</v>
      </c>
      <c r="L41" s="51"/>
      <c r="M41" s="193"/>
      <c r="N41" s="113"/>
    </row>
    <row r="42" spans="1:14" ht="100.5" customHeight="1" thickBot="1" x14ac:dyDescent="0.3">
      <c r="A42">
        <f t="shared" si="0"/>
        <v>1</v>
      </c>
      <c r="B42" s="93"/>
      <c r="C42" s="94"/>
      <c r="D42" s="87"/>
      <c r="E42" s="176"/>
      <c r="F42" s="196" t="s">
        <v>59</v>
      </c>
      <c r="G42" s="196" t="s">
        <v>60</v>
      </c>
      <c r="H42" s="169" t="s">
        <v>61</v>
      </c>
      <c r="I42" s="169" t="s">
        <v>61</v>
      </c>
      <c r="J42" s="39" t="s">
        <v>21</v>
      </c>
      <c r="K42" s="39" t="s">
        <v>22</v>
      </c>
      <c r="L42" s="52"/>
      <c r="M42" s="195"/>
      <c r="N42" s="115"/>
    </row>
    <row r="43" spans="1:14" ht="187.5" customHeight="1" thickBot="1" x14ac:dyDescent="0.3">
      <c r="A43">
        <f t="shared" si="0"/>
        <v>1</v>
      </c>
      <c r="B43" s="181" t="s">
        <v>135</v>
      </c>
      <c r="C43" s="182"/>
      <c r="D43" s="183" t="s">
        <v>62</v>
      </c>
      <c r="E43" s="184"/>
      <c r="F43" s="185" t="s">
        <v>36</v>
      </c>
      <c r="G43" s="185"/>
      <c r="H43" s="186" t="s">
        <v>63</v>
      </c>
      <c r="I43" s="186"/>
      <c r="J43" s="48" t="s">
        <v>21</v>
      </c>
      <c r="K43" s="48" t="s">
        <v>22</v>
      </c>
      <c r="L43" s="53"/>
      <c r="M43" s="49"/>
      <c r="N43" s="50"/>
    </row>
    <row r="44" spans="1:14" ht="15" customHeight="1" x14ac:dyDescent="0.25">
      <c r="A44">
        <f t="shared" si="0"/>
        <v>1</v>
      </c>
      <c r="B44" s="89" t="s">
        <v>136</v>
      </c>
      <c r="C44" s="90"/>
      <c r="D44" s="197" t="s">
        <v>64</v>
      </c>
      <c r="E44" s="90"/>
      <c r="F44" s="199" t="s">
        <v>65</v>
      </c>
      <c r="G44" s="199" t="s">
        <v>45</v>
      </c>
      <c r="H44" s="200" t="s">
        <v>46</v>
      </c>
      <c r="I44" s="200" t="s">
        <v>46</v>
      </c>
      <c r="J44" s="41" t="s">
        <v>21</v>
      </c>
      <c r="K44" s="41" t="s">
        <v>22</v>
      </c>
      <c r="L44" s="51"/>
      <c r="M44" s="193"/>
      <c r="N44" s="113"/>
    </row>
    <row r="45" spans="1:14" ht="23.25" customHeight="1" x14ac:dyDescent="0.25">
      <c r="A45">
        <f t="shared" si="0"/>
        <v>1</v>
      </c>
      <c r="B45" s="91"/>
      <c r="C45" s="92"/>
      <c r="D45" s="170"/>
      <c r="E45" s="92"/>
      <c r="F45" s="160" t="s">
        <v>66</v>
      </c>
      <c r="G45" s="160" t="s">
        <v>48</v>
      </c>
      <c r="H45" s="161" t="s">
        <v>67</v>
      </c>
      <c r="I45" s="161" t="s">
        <v>67</v>
      </c>
      <c r="J45" s="36" t="s">
        <v>21</v>
      </c>
      <c r="K45" s="36" t="s">
        <v>22</v>
      </c>
      <c r="L45" s="54"/>
      <c r="M45" s="194"/>
      <c r="N45" s="114"/>
    </row>
    <row r="46" spans="1:14" ht="15" customHeight="1" x14ac:dyDescent="0.25">
      <c r="A46">
        <f t="shared" si="0"/>
        <v>1</v>
      </c>
      <c r="B46" s="91"/>
      <c r="C46" s="92"/>
      <c r="D46" s="170"/>
      <c r="E46" s="92"/>
      <c r="F46" s="160" t="s">
        <v>68</v>
      </c>
      <c r="G46" s="160" t="s">
        <v>69</v>
      </c>
      <c r="H46" s="161" t="s">
        <v>70</v>
      </c>
      <c r="I46" s="161" t="s">
        <v>70</v>
      </c>
      <c r="J46" s="36" t="s">
        <v>21</v>
      </c>
      <c r="K46" s="36" t="s">
        <v>22</v>
      </c>
      <c r="L46" s="54"/>
      <c r="M46" s="194"/>
      <c r="N46" s="114"/>
    </row>
    <row r="47" spans="1:14" ht="15" customHeight="1" x14ac:dyDescent="0.25">
      <c r="A47">
        <f t="shared" si="0"/>
        <v>1</v>
      </c>
      <c r="B47" s="91"/>
      <c r="C47" s="92"/>
      <c r="D47" s="170"/>
      <c r="E47" s="92"/>
      <c r="F47" s="160" t="s">
        <v>71</v>
      </c>
      <c r="G47" s="160" t="s">
        <v>72</v>
      </c>
      <c r="H47" s="161" t="s">
        <v>73</v>
      </c>
      <c r="I47" s="161" t="s">
        <v>73</v>
      </c>
      <c r="J47" s="36" t="s">
        <v>53</v>
      </c>
      <c r="K47" s="36" t="s">
        <v>22</v>
      </c>
      <c r="L47" s="54"/>
      <c r="M47" s="194"/>
      <c r="N47" s="114"/>
    </row>
    <row r="48" spans="1:14" ht="15" customHeight="1" x14ac:dyDescent="0.25">
      <c r="A48">
        <f t="shared" si="0"/>
        <v>1</v>
      </c>
      <c r="B48" s="91"/>
      <c r="C48" s="92"/>
      <c r="D48" s="170"/>
      <c r="E48" s="92"/>
      <c r="F48" s="160" t="s">
        <v>74</v>
      </c>
      <c r="G48" s="160" t="s">
        <v>75</v>
      </c>
      <c r="H48" s="161" t="s">
        <v>76</v>
      </c>
      <c r="I48" s="161" t="s">
        <v>76</v>
      </c>
      <c r="J48" s="36" t="s">
        <v>21</v>
      </c>
      <c r="K48" s="36" t="s">
        <v>22</v>
      </c>
      <c r="L48" s="54"/>
      <c r="M48" s="194"/>
      <c r="N48" s="114"/>
    </row>
    <row r="49" spans="1:14" ht="15" customHeight="1" x14ac:dyDescent="0.25">
      <c r="A49">
        <f t="shared" si="0"/>
        <v>1</v>
      </c>
      <c r="B49" s="91"/>
      <c r="C49" s="92"/>
      <c r="D49" s="170"/>
      <c r="E49" s="92"/>
      <c r="F49" s="160" t="s">
        <v>77</v>
      </c>
      <c r="G49" s="160" t="s">
        <v>78</v>
      </c>
      <c r="H49" s="161" t="s">
        <v>79</v>
      </c>
      <c r="I49" s="161" t="s">
        <v>79</v>
      </c>
      <c r="J49" s="36" t="s">
        <v>21</v>
      </c>
      <c r="K49" s="36" t="s">
        <v>22</v>
      </c>
      <c r="L49" s="54"/>
      <c r="M49" s="194"/>
      <c r="N49" s="114"/>
    </row>
    <row r="50" spans="1:14" ht="30.75" customHeight="1" thickBot="1" x14ac:dyDescent="0.3">
      <c r="A50">
        <f t="shared" si="0"/>
        <v>1</v>
      </c>
      <c r="B50" s="93"/>
      <c r="C50" s="94"/>
      <c r="D50" s="198"/>
      <c r="E50" s="94"/>
      <c r="F50" s="168" t="s">
        <v>80</v>
      </c>
      <c r="G50" s="168" t="s">
        <v>81</v>
      </c>
      <c r="H50" s="169" t="s">
        <v>82</v>
      </c>
      <c r="I50" s="169" t="s">
        <v>82</v>
      </c>
      <c r="J50" s="39" t="s">
        <v>21</v>
      </c>
      <c r="K50" s="39" t="s">
        <v>22</v>
      </c>
      <c r="L50" s="52"/>
      <c r="M50" s="195"/>
      <c r="N50" s="115"/>
    </row>
    <row r="51" spans="1:14" ht="79.5" customHeight="1" thickBot="1" x14ac:dyDescent="0.3">
      <c r="A51">
        <f t="shared" si="0"/>
        <v>1</v>
      </c>
      <c r="B51" s="181" t="s">
        <v>137</v>
      </c>
      <c r="C51" s="182"/>
      <c r="D51" s="183" t="s">
        <v>83</v>
      </c>
      <c r="E51" s="184"/>
      <c r="F51" s="185" t="s">
        <v>36</v>
      </c>
      <c r="G51" s="185"/>
      <c r="H51" s="186" t="s">
        <v>84</v>
      </c>
      <c r="I51" s="186"/>
      <c r="J51" s="48" t="s">
        <v>21</v>
      </c>
      <c r="K51" s="48" t="s">
        <v>22</v>
      </c>
      <c r="L51" s="53"/>
      <c r="M51" s="49"/>
      <c r="N51" s="50"/>
    </row>
    <row r="52" spans="1:14" ht="75" customHeight="1" x14ac:dyDescent="0.25">
      <c r="A52">
        <f t="shared" si="0"/>
        <v>1</v>
      </c>
      <c r="B52" s="89" t="s">
        <v>138</v>
      </c>
      <c r="C52" s="90"/>
      <c r="D52" s="83" t="s">
        <v>85</v>
      </c>
      <c r="E52" s="174"/>
      <c r="F52" s="201" t="s">
        <v>36</v>
      </c>
      <c r="G52" s="201" t="s">
        <v>86</v>
      </c>
      <c r="H52" s="200" t="s">
        <v>87</v>
      </c>
      <c r="I52" s="200" t="s">
        <v>87</v>
      </c>
      <c r="J52" s="41" t="s">
        <v>21</v>
      </c>
      <c r="K52" s="41" t="s">
        <v>22</v>
      </c>
      <c r="L52" s="51"/>
      <c r="M52" s="193"/>
      <c r="N52" s="15"/>
    </row>
    <row r="53" spans="1:14" ht="79.5" customHeight="1" thickBot="1" x14ac:dyDescent="0.3">
      <c r="A53">
        <f t="shared" si="0"/>
        <v>1</v>
      </c>
      <c r="B53" s="93"/>
      <c r="C53" s="94"/>
      <c r="D53" s="87"/>
      <c r="E53" s="176"/>
      <c r="F53" s="196" t="s">
        <v>23</v>
      </c>
      <c r="G53" s="196" t="s">
        <v>24</v>
      </c>
      <c r="H53" s="169" t="s">
        <v>88</v>
      </c>
      <c r="I53" s="169" t="s">
        <v>88</v>
      </c>
      <c r="J53" s="39" t="s">
        <v>27</v>
      </c>
      <c r="K53" s="39" t="s">
        <v>22</v>
      </c>
      <c r="L53" s="52"/>
      <c r="M53" s="195"/>
      <c r="N53" s="55"/>
    </row>
    <row r="54" spans="1:14" ht="77.25" customHeight="1" x14ac:dyDescent="0.25">
      <c r="A54">
        <f t="shared" si="0"/>
        <v>1</v>
      </c>
      <c r="B54" s="89" t="s">
        <v>139</v>
      </c>
      <c r="C54" s="90"/>
      <c r="D54" s="83" t="s">
        <v>89</v>
      </c>
      <c r="E54" s="174"/>
      <c r="F54" s="201" t="s">
        <v>36</v>
      </c>
      <c r="G54" s="201" t="s">
        <v>86</v>
      </c>
      <c r="H54" s="200" t="s">
        <v>90</v>
      </c>
      <c r="I54" s="200" t="s">
        <v>90</v>
      </c>
      <c r="J54" s="41" t="s">
        <v>21</v>
      </c>
      <c r="K54" s="41" t="s">
        <v>22</v>
      </c>
      <c r="L54" s="51"/>
      <c r="M54" s="193"/>
      <c r="N54" s="113"/>
    </row>
    <row r="55" spans="1:14" ht="60" customHeight="1" thickBot="1" x14ac:dyDescent="0.3">
      <c r="A55">
        <f t="shared" si="0"/>
        <v>1</v>
      </c>
      <c r="B55" s="93"/>
      <c r="C55" s="94"/>
      <c r="D55" s="87"/>
      <c r="E55" s="176"/>
      <c r="F55" s="196" t="s">
        <v>23</v>
      </c>
      <c r="G55" s="196" t="s">
        <v>24</v>
      </c>
      <c r="H55" s="169" t="s">
        <v>91</v>
      </c>
      <c r="I55" s="169" t="s">
        <v>91</v>
      </c>
      <c r="J55" s="39" t="s">
        <v>27</v>
      </c>
      <c r="K55" s="39" t="s">
        <v>22</v>
      </c>
      <c r="L55" s="52"/>
      <c r="M55" s="195"/>
      <c r="N55" s="115"/>
    </row>
    <row r="56" spans="1:14" ht="102" customHeight="1" x14ac:dyDescent="0.25">
      <c r="A56">
        <f t="shared" si="0"/>
        <v>1</v>
      </c>
      <c r="B56" s="89" t="s">
        <v>140</v>
      </c>
      <c r="C56" s="90"/>
      <c r="D56" s="83" t="s">
        <v>92</v>
      </c>
      <c r="E56" s="174"/>
      <c r="F56" s="201" t="s">
        <v>23</v>
      </c>
      <c r="G56" s="201" t="s">
        <v>24</v>
      </c>
      <c r="H56" s="200" t="s">
        <v>88</v>
      </c>
      <c r="I56" s="200" t="s">
        <v>88</v>
      </c>
      <c r="J56" s="41" t="s">
        <v>27</v>
      </c>
      <c r="K56" s="41" t="s">
        <v>22</v>
      </c>
      <c r="L56" s="51"/>
      <c r="M56" s="193"/>
      <c r="N56" s="113"/>
    </row>
    <row r="57" spans="1:14" ht="97.5" customHeight="1" thickBot="1" x14ac:dyDescent="0.3">
      <c r="A57">
        <f t="shared" si="0"/>
        <v>1</v>
      </c>
      <c r="B57" s="93"/>
      <c r="C57" s="94"/>
      <c r="D57" s="87"/>
      <c r="E57" s="176"/>
      <c r="F57" s="196" t="s">
        <v>36</v>
      </c>
      <c r="G57" s="196" t="s">
        <v>86</v>
      </c>
      <c r="H57" s="169" t="s">
        <v>93</v>
      </c>
      <c r="I57" s="169" t="s">
        <v>93</v>
      </c>
      <c r="J57" s="39" t="s">
        <v>21</v>
      </c>
      <c r="K57" s="39" t="s">
        <v>22</v>
      </c>
      <c r="L57" s="52"/>
      <c r="M57" s="195"/>
      <c r="N57" s="115"/>
    </row>
    <row r="58" spans="1:14" ht="96.75" customHeight="1" x14ac:dyDescent="0.25">
      <c r="A58">
        <f t="shared" si="0"/>
        <v>1</v>
      </c>
      <c r="B58" s="197" t="s">
        <v>94</v>
      </c>
      <c r="C58" s="203"/>
      <c r="D58" s="203"/>
      <c r="E58" s="90"/>
      <c r="F58" s="158" t="s">
        <v>95</v>
      </c>
      <c r="G58" s="158"/>
      <c r="H58" s="159" t="s">
        <v>11</v>
      </c>
      <c r="I58" s="159"/>
      <c r="J58" s="42" t="s">
        <v>13</v>
      </c>
      <c r="K58" s="42" t="s">
        <v>12</v>
      </c>
      <c r="L58" s="56"/>
      <c r="M58" s="193"/>
      <c r="N58" s="113"/>
    </row>
    <row r="59" spans="1:14" ht="52.5" customHeight="1" x14ac:dyDescent="0.25">
      <c r="A59">
        <f t="shared" si="0"/>
        <v>1</v>
      </c>
      <c r="B59" s="170"/>
      <c r="C59" s="205"/>
      <c r="D59" s="205"/>
      <c r="E59" s="92"/>
      <c r="F59" s="160" t="s">
        <v>96</v>
      </c>
      <c r="G59" s="160"/>
      <c r="H59" s="161" t="s">
        <v>11</v>
      </c>
      <c r="I59" s="161"/>
      <c r="J59" s="36" t="s">
        <v>13</v>
      </c>
      <c r="K59" s="42" t="s">
        <v>12</v>
      </c>
      <c r="L59" s="54"/>
      <c r="M59" s="194"/>
      <c r="N59" s="114"/>
    </row>
    <row r="60" spans="1:14" ht="42" customHeight="1" x14ac:dyDescent="0.25">
      <c r="A60">
        <f t="shared" si="0"/>
        <v>1</v>
      </c>
      <c r="B60" s="170"/>
      <c r="C60" s="205"/>
      <c r="D60" s="205"/>
      <c r="E60" s="92"/>
      <c r="F60" s="160" t="s">
        <v>97</v>
      </c>
      <c r="G60" s="160"/>
      <c r="H60" s="161" t="s">
        <v>11</v>
      </c>
      <c r="I60" s="161"/>
      <c r="J60" s="36" t="s">
        <v>13</v>
      </c>
      <c r="K60" s="42" t="s">
        <v>12</v>
      </c>
      <c r="L60" s="54"/>
      <c r="M60" s="194"/>
      <c r="N60" s="114"/>
    </row>
    <row r="61" spans="1:14" ht="42.75" customHeight="1" x14ac:dyDescent="0.25">
      <c r="A61">
        <f t="shared" si="0"/>
        <v>1</v>
      </c>
      <c r="B61" s="170"/>
      <c r="C61" s="205"/>
      <c r="D61" s="205"/>
      <c r="E61" s="92"/>
      <c r="F61" s="160" t="s">
        <v>98</v>
      </c>
      <c r="G61" s="160"/>
      <c r="H61" s="161" t="s">
        <v>11</v>
      </c>
      <c r="I61" s="161"/>
      <c r="J61" s="36" t="s">
        <v>13</v>
      </c>
      <c r="K61" s="42" t="s">
        <v>12</v>
      </c>
      <c r="L61" s="54"/>
      <c r="M61" s="194"/>
      <c r="N61" s="114"/>
    </row>
    <row r="62" spans="1:14" ht="45.75" customHeight="1" x14ac:dyDescent="0.25">
      <c r="A62">
        <f t="shared" si="0"/>
        <v>1</v>
      </c>
      <c r="B62" s="170"/>
      <c r="C62" s="205"/>
      <c r="D62" s="205"/>
      <c r="E62" s="92"/>
      <c r="F62" s="160" t="s">
        <v>99</v>
      </c>
      <c r="G62" s="160"/>
      <c r="H62" s="161" t="s">
        <v>11</v>
      </c>
      <c r="I62" s="161"/>
      <c r="J62" s="36" t="s">
        <v>13</v>
      </c>
      <c r="K62" s="42" t="s">
        <v>12</v>
      </c>
      <c r="L62" s="54"/>
      <c r="M62" s="194"/>
      <c r="N62" s="114"/>
    </row>
    <row r="63" spans="1:14" ht="41.25" customHeight="1" thickBot="1" x14ac:dyDescent="0.3">
      <c r="A63">
        <f t="shared" si="0"/>
        <v>1</v>
      </c>
      <c r="B63" s="198"/>
      <c r="C63" s="206"/>
      <c r="D63" s="206"/>
      <c r="E63" s="94"/>
      <c r="F63" s="160" t="s">
        <v>100</v>
      </c>
      <c r="G63" s="160"/>
      <c r="H63" s="161" t="s">
        <v>11</v>
      </c>
      <c r="I63" s="161"/>
      <c r="J63" s="36" t="s">
        <v>13</v>
      </c>
      <c r="K63" s="42" t="s">
        <v>12</v>
      </c>
      <c r="L63" s="54"/>
      <c r="M63" s="195"/>
      <c r="N63" s="115"/>
    </row>
    <row r="64" spans="1:14" s="1" customFormat="1" ht="30" customHeight="1" x14ac:dyDescent="0.25">
      <c r="A64">
        <f t="shared" si="0"/>
        <v>1</v>
      </c>
      <c r="B64" s="89" t="s">
        <v>101</v>
      </c>
      <c r="C64" s="90"/>
      <c r="D64" s="201" t="s">
        <v>102</v>
      </c>
      <c r="E64" s="191"/>
      <c r="F64" s="189" t="s">
        <v>13</v>
      </c>
      <c r="G64" s="190" t="s">
        <v>13</v>
      </c>
      <c r="H64" s="189" t="s">
        <v>11</v>
      </c>
      <c r="I64" s="190"/>
      <c r="J64" s="26" t="s">
        <v>13</v>
      </c>
      <c r="K64" s="27" t="s">
        <v>12</v>
      </c>
      <c r="L64" s="57"/>
      <c r="M64" s="58" t="s">
        <v>13</v>
      </c>
      <c r="N64" s="59" t="s">
        <v>13</v>
      </c>
    </row>
    <row r="65" spans="1:14" s="1" customFormat="1" ht="30" customHeight="1" thickBot="1" x14ac:dyDescent="0.3">
      <c r="A65">
        <f t="shared" si="0"/>
        <v>1</v>
      </c>
      <c r="B65" s="93"/>
      <c r="C65" s="94"/>
      <c r="D65" s="196" t="s">
        <v>103</v>
      </c>
      <c r="E65" s="209"/>
      <c r="F65" s="81" t="s">
        <v>13</v>
      </c>
      <c r="G65" s="82" t="s">
        <v>13</v>
      </c>
      <c r="H65" s="81" t="s">
        <v>11</v>
      </c>
      <c r="I65" s="82"/>
      <c r="J65" s="23" t="s">
        <v>13</v>
      </c>
      <c r="K65" s="24" t="s">
        <v>12</v>
      </c>
      <c r="L65" s="60"/>
      <c r="M65" s="61" t="s">
        <v>13</v>
      </c>
      <c r="N65" s="62" t="s">
        <v>13</v>
      </c>
    </row>
    <row r="66" spans="1:14" x14ac:dyDescent="0.25">
      <c r="A66">
        <f t="shared" si="0"/>
        <v>1</v>
      </c>
    </row>
    <row r="67" spans="1:14" x14ac:dyDescent="0.25">
      <c r="A67">
        <f t="shared" si="0"/>
        <v>1</v>
      </c>
    </row>
    <row r="68" spans="1:14" x14ac:dyDescent="0.25">
      <c r="A68">
        <f t="shared" si="0"/>
        <v>1</v>
      </c>
      <c r="B68" s="208" t="s">
        <v>104</v>
      </c>
      <c r="C68" s="208"/>
      <c r="D68" s="208"/>
      <c r="E68" s="208"/>
      <c r="F68" s="208"/>
      <c r="G68" s="208"/>
      <c r="H68" s="208"/>
      <c r="I68" s="208"/>
      <c r="J68" s="208"/>
      <c r="K68" s="208"/>
      <c r="L68" s="208"/>
      <c r="M68" s="208"/>
      <c r="N68" s="208"/>
    </row>
    <row r="69" spans="1:14" x14ac:dyDescent="0.25">
      <c r="A69">
        <f t="shared" si="0"/>
        <v>1</v>
      </c>
      <c r="B69" s="208"/>
      <c r="C69" s="208"/>
      <c r="D69" s="208"/>
      <c r="E69" s="208"/>
      <c r="F69" s="208"/>
      <c r="G69" s="208"/>
      <c r="H69" s="208"/>
      <c r="I69" s="208"/>
      <c r="J69" s="208"/>
      <c r="K69" s="208"/>
      <c r="L69" s="208"/>
      <c r="M69" s="208"/>
      <c r="N69" s="208"/>
    </row>
    <row r="70" spans="1:14" x14ac:dyDescent="0.25">
      <c r="A70">
        <f t="shared" si="0"/>
        <v>1</v>
      </c>
    </row>
    <row r="71" spans="1:14" x14ac:dyDescent="0.25">
      <c r="A71" s="1">
        <v>1</v>
      </c>
      <c r="C71" s="63" t="s">
        <v>105</v>
      </c>
      <c r="D71" s="64"/>
      <c r="E71" s="64"/>
    </row>
    <row r="72" spans="1:14" s="65" customFormat="1" x14ac:dyDescent="0.25">
      <c r="A72" s="1">
        <v>1</v>
      </c>
      <c r="C72" s="63"/>
    </row>
    <row r="73" spans="1:14" s="65" customFormat="1" ht="15" customHeight="1" x14ac:dyDescent="0.25">
      <c r="A73" s="1">
        <v>1</v>
      </c>
      <c r="C73" s="63" t="s">
        <v>106</v>
      </c>
      <c r="D73" s="64"/>
      <c r="E73" s="64"/>
      <c r="I73" s="66"/>
      <c r="J73" s="66"/>
      <c r="K73" s="66"/>
      <c r="L73" s="66"/>
      <c r="M73" s="67"/>
      <c r="N73" s="67"/>
    </row>
    <row r="74" spans="1:14" s="65" customFormat="1" x14ac:dyDescent="0.25">
      <c r="A74" s="1">
        <v>1</v>
      </c>
      <c r="G74" s="67"/>
      <c r="I74" s="202" t="str">
        <f>"podpis a pečiatka "&amp;IF(COUNTA([1]summary!$H$72:$H$81)=0,"navrhovateľa","dodávateľa")</f>
        <v>podpis a pečiatka dodávateľa</v>
      </c>
      <c r="J74" s="202"/>
      <c r="K74" s="202"/>
      <c r="L74" s="202"/>
      <c r="M74" s="68"/>
      <c r="N74" s="68"/>
    </row>
  </sheetData>
  <sheetProtection selectLockedCells="1"/>
  <autoFilter ref="A1:A74"/>
  <mergeCells count="163">
    <mergeCell ref="I74:L74"/>
    <mergeCell ref="B13:E18"/>
    <mergeCell ref="B58:E63"/>
    <mergeCell ref="B68:N69"/>
    <mergeCell ref="B64:C65"/>
    <mergeCell ref="D64:E64"/>
    <mergeCell ref="F64:G64"/>
    <mergeCell ref="H64:I64"/>
    <mergeCell ref="D65:E65"/>
    <mergeCell ref="F65:G65"/>
    <mergeCell ref="H65:I65"/>
    <mergeCell ref="F61:G61"/>
    <mergeCell ref="H61:I61"/>
    <mergeCell ref="F62:G62"/>
    <mergeCell ref="H62:I62"/>
    <mergeCell ref="F63:G63"/>
    <mergeCell ref="H63:I63"/>
    <mergeCell ref="F58:G58"/>
    <mergeCell ref="H58:I58"/>
    <mergeCell ref="M58:M63"/>
    <mergeCell ref="N58:N63"/>
    <mergeCell ref="F59:G59"/>
    <mergeCell ref="H59:I59"/>
    <mergeCell ref="F60:G60"/>
    <mergeCell ref="H60:I60"/>
    <mergeCell ref="B56:C57"/>
    <mergeCell ref="D56:E57"/>
    <mergeCell ref="F56:G56"/>
    <mergeCell ref="H56:I56"/>
    <mergeCell ref="M56:M57"/>
    <mergeCell ref="N56:N57"/>
    <mergeCell ref="F57:G57"/>
    <mergeCell ref="H57:I57"/>
    <mergeCell ref="B54:C55"/>
    <mergeCell ref="D54:E55"/>
    <mergeCell ref="F54:G54"/>
    <mergeCell ref="H54:I54"/>
    <mergeCell ref="M54:M55"/>
    <mergeCell ref="N54:N55"/>
    <mergeCell ref="F55:G55"/>
    <mergeCell ref="H55:I55"/>
    <mergeCell ref="B52:C53"/>
    <mergeCell ref="D52:E53"/>
    <mergeCell ref="F52:G52"/>
    <mergeCell ref="H52:I52"/>
    <mergeCell ref="M52:M53"/>
    <mergeCell ref="F53:G53"/>
    <mergeCell ref="H53:I53"/>
    <mergeCell ref="B51:C51"/>
    <mergeCell ref="D51:E51"/>
    <mergeCell ref="F51:G51"/>
    <mergeCell ref="H51:I51"/>
    <mergeCell ref="F47:G47"/>
    <mergeCell ref="H47:I47"/>
    <mergeCell ref="F48:G48"/>
    <mergeCell ref="H48:I48"/>
    <mergeCell ref="F49:G49"/>
    <mergeCell ref="H49:I49"/>
    <mergeCell ref="B44:C50"/>
    <mergeCell ref="D44:E50"/>
    <mergeCell ref="F44:G44"/>
    <mergeCell ref="H44:I44"/>
    <mergeCell ref="M44:M50"/>
    <mergeCell ref="N44:N50"/>
    <mergeCell ref="F45:G45"/>
    <mergeCell ref="H45:I45"/>
    <mergeCell ref="F46:G46"/>
    <mergeCell ref="H46:I46"/>
    <mergeCell ref="M41:M42"/>
    <mergeCell ref="N41:N42"/>
    <mergeCell ref="F42:G42"/>
    <mergeCell ref="H42:I42"/>
    <mergeCell ref="F50:G50"/>
    <mergeCell ref="H50:I50"/>
    <mergeCell ref="B32:C32"/>
    <mergeCell ref="D32:E32"/>
    <mergeCell ref="F32:G32"/>
    <mergeCell ref="H32:I32"/>
    <mergeCell ref="B27:C31"/>
    <mergeCell ref="D27:E31"/>
    <mergeCell ref="F27:G27"/>
    <mergeCell ref="H27:I27"/>
    <mergeCell ref="B43:C43"/>
    <mergeCell ref="D43:E43"/>
    <mergeCell ref="F43:G43"/>
    <mergeCell ref="H43:I43"/>
    <mergeCell ref="F33:G33"/>
    <mergeCell ref="H33:I33"/>
    <mergeCell ref="B41:C42"/>
    <mergeCell ref="D41:E42"/>
    <mergeCell ref="F41:G41"/>
    <mergeCell ref="H41:I41"/>
    <mergeCell ref="F34:G34"/>
    <mergeCell ref="H34:I34"/>
    <mergeCell ref="F35:G35"/>
    <mergeCell ref="H35:I35"/>
    <mergeCell ref="F36:G36"/>
    <mergeCell ref="H36:I36"/>
    <mergeCell ref="M27:M31"/>
    <mergeCell ref="N27:N31"/>
    <mergeCell ref="F28:G28"/>
    <mergeCell ref="H28:I28"/>
    <mergeCell ref="F29:G29"/>
    <mergeCell ref="H29:I29"/>
    <mergeCell ref="M24:M26"/>
    <mergeCell ref="N24:N26"/>
    <mergeCell ref="F25:G25"/>
    <mergeCell ref="H25:I25"/>
    <mergeCell ref="F26:G26"/>
    <mergeCell ref="H26:I26"/>
    <mergeCell ref="F30:G30"/>
    <mergeCell ref="H30:I30"/>
    <mergeCell ref="F31:G31"/>
    <mergeCell ref="H31:I31"/>
    <mergeCell ref="H18:I18"/>
    <mergeCell ref="F13:G15"/>
    <mergeCell ref="H13:I15"/>
    <mergeCell ref="K13:K15"/>
    <mergeCell ref="M13:M18"/>
    <mergeCell ref="F22:G22"/>
    <mergeCell ref="H22:I22"/>
    <mergeCell ref="B24:C26"/>
    <mergeCell ref="D24:E26"/>
    <mergeCell ref="F24:G24"/>
    <mergeCell ref="H24:I24"/>
    <mergeCell ref="F19:G19"/>
    <mergeCell ref="H19:I19"/>
    <mergeCell ref="B5:N5"/>
    <mergeCell ref="B7:N7"/>
    <mergeCell ref="B10:C10"/>
    <mergeCell ref="D10:L10"/>
    <mergeCell ref="B12:E12"/>
    <mergeCell ref="F12:G12"/>
    <mergeCell ref="H12:I12"/>
    <mergeCell ref="K12:L12"/>
    <mergeCell ref="F23:G23"/>
    <mergeCell ref="D19:E23"/>
    <mergeCell ref="B19:C23"/>
    <mergeCell ref="H23:I23"/>
    <mergeCell ref="N19:N23"/>
    <mergeCell ref="M19:M23"/>
    <mergeCell ref="F20:G20"/>
    <mergeCell ref="H20:I20"/>
    <mergeCell ref="F21:G21"/>
    <mergeCell ref="H21:I21"/>
    <mergeCell ref="N13:N18"/>
    <mergeCell ref="F16:G16"/>
    <mergeCell ref="H16:I16"/>
    <mergeCell ref="F17:G17"/>
    <mergeCell ref="H17:I17"/>
    <mergeCell ref="F18:G18"/>
    <mergeCell ref="M33:M40"/>
    <mergeCell ref="N33:N40"/>
    <mergeCell ref="F40:G40"/>
    <mergeCell ref="H40:I40"/>
    <mergeCell ref="D33:E40"/>
    <mergeCell ref="B33:C40"/>
    <mergeCell ref="F37:G37"/>
    <mergeCell ref="H37:I37"/>
    <mergeCell ref="F38:G38"/>
    <mergeCell ref="H38:I38"/>
    <mergeCell ref="F39:G39"/>
    <mergeCell ref="H39:I39"/>
  </mergeCells>
  <dataValidations count="1">
    <dataValidation type="list" allowBlank="1" showInputMessage="1" showErrorMessage="1" sqref="K13 K16:K65">
      <formula1>"hodnota:,áno/nie:"</formula1>
    </dataValidation>
  </dataValidations>
  <printOptions horizontalCentered="1"/>
  <pageMargins left="0.19685039370078741" right="0.19685039370078741" top="0.39370078740157483" bottom="0.39370078740157483" header="0.31496062992125984" footer="0.31496062992125984"/>
  <pageSetup paperSize="9" scale="85" fitToHeight="1000" orientation="landscape" verticalDpi="360" r:id="rId1"/>
  <rowBreaks count="4" manualBreakCount="4">
    <brk id="23" min="1" max="13" man="1"/>
    <brk id="32" min="1" max="13" man="1"/>
    <brk id="53" min="1" max="13" man="1"/>
    <brk id="57"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1</vt:lpstr>
      <vt:lpstr>'Príloha č. 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Pálovicsová</dc:creator>
  <cp:lastModifiedBy>Ing. Zuzana Pálovicsová</cp:lastModifiedBy>
  <dcterms:created xsi:type="dcterms:W3CDTF">2019-06-17T13:42:27Z</dcterms:created>
  <dcterms:modified xsi:type="dcterms:W3CDTF">2019-07-17T12:56:39Z</dcterms:modified>
</cp:coreProperties>
</file>